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4635" activeTab="1"/>
  </bookViews>
  <sheets>
    <sheet name="Sábado" sheetId="1" r:id="rId1"/>
    <sheet name="Domingo" sheetId="2" r:id="rId2"/>
  </sheets>
  <definedNames/>
  <calcPr fullCalcOnLoad="1"/>
</workbook>
</file>

<file path=xl/sharedStrings.xml><?xml version="1.0" encoding="utf-8"?>
<sst xmlns="http://schemas.openxmlformats.org/spreadsheetml/2006/main" count="219" uniqueCount="109">
  <si>
    <t xml:space="preserve"> </t>
  </si>
  <si>
    <t>PRIMERA ETAPA</t>
  </si>
  <si>
    <t>SECTOR</t>
  </si>
  <si>
    <t>CONTROL</t>
  </si>
  <si>
    <t>TIEMPO</t>
  </si>
  <si>
    <t>ATRASO</t>
  </si>
  <si>
    <t>HORA PASO</t>
  </si>
  <si>
    <t>LUGAR</t>
  </si>
  <si>
    <t>PARCIAL</t>
  </si>
  <si>
    <t>TOTAL</t>
  </si>
  <si>
    <t>MAXIMO</t>
  </si>
  <si>
    <t>1º COCHE</t>
  </si>
  <si>
    <t>CH1</t>
  </si>
  <si>
    <t>CH2</t>
  </si>
  <si>
    <t xml:space="preserve">         FPE 1</t>
  </si>
  <si>
    <t xml:space="preserve">  </t>
  </si>
  <si>
    <t>CH3</t>
  </si>
  <si>
    <t>CH5</t>
  </si>
  <si>
    <t>CH6</t>
  </si>
  <si>
    <t>Kms.</t>
  </si>
  <si>
    <t>TOTAL ENLACES</t>
  </si>
  <si>
    <t>SEGUNDA ETAPA</t>
  </si>
  <si>
    <t xml:space="preserve">         PPE 1</t>
  </si>
  <si>
    <t>TOTAL RALLY</t>
  </si>
  <si>
    <t>Total Etapa 2</t>
  </si>
  <si>
    <t>Totales Enlaces</t>
  </si>
  <si>
    <t>Total Etapa 1</t>
  </si>
  <si>
    <t>DISTANCIA</t>
  </si>
  <si>
    <t>CH9</t>
  </si>
  <si>
    <t>CH10</t>
  </si>
  <si>
    <t>CH17</t>
  </si>
  <si>
    <t>Parque Cerrado</t>
  </si>
  <si>
    <t>CH15</t>
  </si>
  <si>
    <t>CH13</t>
  </si>
  <si>
    <t>VELOCIDAD PROMEDIO SECTOR</t>
  </si>
  <si>
    <t>CH20</t>
  </si>
  <si>
    <t>Total Enlaces</t>
  </si>
  <si>
    <t>TOTAL ESPECIALES</t>
  </si>
  <si>
    <t>Total Especiales</t>
  </si>
  <si>
    <t>RESUMEN DEL RALLY</t>
  </si>
  <si>
    <t>CH18</t>
  </si>
  <si>
    <t>CH11</t>
  </si>
  <si>
    <t>CH12</t>
  </si>
  <si>
    <t xml:space="preserve">         PPE 5</t>
  </si>
  <si>
    <t xml:space="preserve">         FPE 5</t>
  </si>
  <si>
    <t>CH4</t>
  </si>
  <si>
    <t>CH16</t>
  </si>
  <si>
    <t>Parque Cerrado Final</t>
  </si>
  <si>
    <t>P. Cerrado  (Salida)</t>
  </si>
  <si>
    <t>Parque Servicio (Salida)</t>
  </si>
  <si>
    <t>PARQUE SERVICIO C</t>
  </si>
  <si>
    <t>CH21</t>
  </si>
  <si>
    <t>CH22</t>
  </si>
  <si>
    <t>CH23</t>
  </si>
  <si>
    <t xml:space="preserve">         PPE 9</t>
  </si>
  <si>
    <t xml:space="preserve">         FPE 9</t>
  </si>
  <si>
    <t>CH24</t>
  </si>
  <si>
    <t>Parque Servicio  (Salida)</t>
  </si>
  <si>
    <t xml:space="preserve">Parque Servicio </t>
  </si>
  <si>
    <t>Parque Servicio</t>
  </si>
  <si>
    <t>CH19</t>
  </si>
  <si>
    <t>Coñico</t>
  </si>
  <si>
    <t>Oromo</t>
  </si>
  <si>
    <t xml:space="preserve">         PPE 2</t>
  </si>
  <si>
    <t xml:space="preserve">         FPE 2</t>
  </si>
  <si>
    <t xml:space="preserve">        PPE 3</t>
  </si>
  <si>
    <t xml:space="preserve">       FPE 3</t>
  </si>
  <si>
    <t>CH14</t>
  </si>
  <si>
    <t>Hueyusca</t>
  </si>
  <si>
    <t>La Poza</t>
  </si>
  <si>
    <t>Putrihue</t>
  </si>
  <si>
    <t>PARQUE SERVICIO A</t>
  </si>
  <si>
    <t>CH7</t>
  </si>
  <si>
    <t>P.Servicio  (Entrada)</t>
  </si>
  <si>
    <t xml:space="preserve">         PPE 4</t>
  </si>
  <si>
    <t xml:space="preserve">         FPE 4</t>
  </si>
  <si>
    <t>CH8</t>
  </si>
  <si>
    <t xml:space="preserve">        PPE 6</t>
  </si>
  <si>
    <t xml:space="preserve">       FPE 6</t>
  </si>
  <si>
    <t>PARQUE SERVICIO B</t>
  </si>
  <si>
    <t>Los Corrales</t>
  </si>
  <si>
    <t xml:space="preserve">         PPE 7</t>
  </si>
  <si>
    <t xml:space="preserve">         FPE 7</t>
  </si>
  <si>
    <t>Los Riscos</t>
  </si>
  <si>
    <t xml:space="preserve">        PPE 8</t>
  </si>
  <si>
    <t xml:space="preserve">       FPE 8</t>
  </si>
  <si>
    <t>Cr.La Naranja</t>
  </si>
  <si>
    <t>Collihuinco</t>
  </si>
  <si>
    <t>PARQUE SERVICIO    D</t>
  </si>
  <si>
    <t xml:space="preserve">         PPE10</t>
  </si>
  <si>
    <t xml:space="preserve">         FPE10</t>
  </si>
  <si>
    <t xml:space="preserve">        PPE11</t>
  </si>
  <si>
    <t xml:space="preserve">       FPE11</t>
  </si>
  <si>
    <t xml:space="preserve">         PPE12</t>
  </si>
  <si>
    <t xml:space="preserve">         FPE12</t>
  </si>
  <si>
    <t>CRONOLOGIA RALLY PURRANQUE 2016</t>
  </si>
  <si>
    <t>TERCERA FECHA CAMPEONATO RALLY AVOSUR 2016</t>
  </si>
  <si>
    <t>CRONOLOGIA PURRANQUE 2016</t>
  </si>
  <si>
    <t>Municipalidad Purranque</t>
  </si>
  <si>
    <t>Millantúe</t>
  </si>
  <si>
    <t>La Naranja</t>
  </si>
  <si>
    <t>SABADO 23 DE JULIO</t>
  </si>
  <si>
    <t>DOMINGO 24 DE JULIO</t>
  </si>
  <si>
    <t>Parque Cerrado Cortre Alto</t>
  </si>
  <si>
    <t xml:space="preserve">         PPE13</t>
  </si>
  <si>
    <t xml:space="preserve">         FPE13</t>
  </si>
  <si>
    <t>Autódromo 1</t>
  </si>
  <si>
    <t>Autódromo 2</t>
  </si>
  <si>
    <t>CH 25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</si>
</sst>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43">
    <font>
      <sz val="10"/>
      <name val="Arial"/>
      <family val="0"/>
    </font>
    <font>
      <sz val="16"/>
      <name val="Arial TUR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4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172" fontId="7" fillId="0" borderId="21" xfId="0" applyNumberFormat="1" applyFont="1" applyBorder="1" applyAlignment="1">
      <alignment/>
    </xf>
    <xf numFmtId="0" fontId="7" fillId="0" borderId="24" xfId="0" applyFont="1" applyBorder="1" applyAlignment="1">
      <alignment/>
    </xf>
    <xf numFmtId="10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0" fontId="7" fillId="0" borderId="23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4" xfId="0" applyFont="1" applyBorder="1" applyAlignment="1">
      <alignment/>
    </xf>
    <xf numFmtId="172" fontId="8" fillId="0" borderId="22" xfId="0" applyNumberFormat="1" applyFont="1" applyBorder="1" applyAlignment="1">
      <alignment/>
    </xf>
    <xf numFmtId="10" fontId="8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4" xfId="0" applyBorder="1" applyAlignment="1">
      <alignment/>
    </xf>
    <xf numFmtId="0" fontId="5" fillId="0" borderId="18" xfId="0" applyFont="1" applyBorder="1" applyAlignment="1">
      <alignment/>
    </xf>
    <xf numFmtId="10" fontId="0" fillId="0" borderId="23" xfId="0" applyNumberFormat="1" applyBorder="1" applyAlignment="1">
      <alignment/>
    </xf>
    <xf numFmtId="10" fontId="5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10" fontId="7" fillId="0" borderId="10" xfId="0" applyNumberFormat="1" applyFont="1" applyBorder="1" applyAlignment="1">
      <alignment/>
    </xf>
    <xf numFmtId="10" fontId="7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/>
    </xf>
    <xf numFmtId="2" fontId="5" fillId="0" borderId="20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20" fontId="0" fillId="34" borderId="10" xfId="0" applyNumberFormat="1" applyFont="1" applyFill="1" applyBorder="1" applyAlignment="1">
      <alignment horizontal="center"/>
    </xf>
    <xf numFmtId="20" fontId="0" fillId="34" borderId="16" xfId="0" applyNumberFormat="1" applyFont="1" applyFill="1" applyBorder="1" applyAlignment="1">
      <alignment horizontal="center"/>
    </xf>
    <xf numFmtId="20" fontId="0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1" xfId="0" applyNumberFormat="1" applyFont="1" applyBorder="1" applyAlignment="1">
      <alignment horizontal="right"/>
    </xf>
    <xf numFmtId="173" fontId="0" fillId="0" borderId="24" xfId="0" applyNumberFormat="1" applyFont="1" applyBorder="1" applyAlignment="1">
      <alignment horizontal="left"/>
    </xf>
    <xf numFmtId="10" fontId="0" fillId="0" borderId="24" xfId="0" applyNumberFormat="1" applyFont="1" applyBorder="1" applyAlignment="1">
      <alignment horizontal="right"/>
    </xf>
    <xf numFmtId="0" fontId="5" fillId="35" borderId="14" xfId="0" applyFont="1" applyFill="1" applyBorder="1" applyAlignment="1">
      <alignment horizontal="right"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2" fontId="5" fillId="35" borderId="15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right"/>
    </xf>
    <xf numFmtId="0" fontId="0" fillId="36" borderId="15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2" fontId="5" fillId="36" borderId="15" xfId="0" applyNumberFormat="1" applyFont="1" applyFill="1" applyBorder="1" applyAlignment="1">
      <alignment horizontal="center"/>
    </xf>
    <xf numFmtId="0" fontId="5" fillId="36" borderId="16" xfId="0" applyFont="1" applyFill="1" applyBorder="1" applyAlignment="1">
      <alignment horizontal="right"/>
    </xf>
    <xf numFmtId="2" fontId="5" fillId="36" borderId="1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0" fontId="0" fillId="0" borderId="0" xfId="0" applyNumberFormat="1" applyAlignment="1">
      <alignment/>
    </xf>
    <xf numFmtId="20" fontId="0" fillId="37" borderId="10" xfId="0" applyNumberFormat="1" applyFont="1" applyFill="1" applyBorder="1" applyAlignment="1">
      <alignment horizontal="center"/>
    </xf>
    <xf numFmtId="20" fontId="0" fillId="37" borderId="16" xfId="0" applyNumberFormat="1" applyFont="1" applyFill="1" applyBorder="1" applyAlignment="1">
      <alignment horizontal="center"/>
    </xf>
    <xf numFmtId="20" fontId="0" fillId="37" borderId="13" xfId="0" applyNumberFormat="1" applyFont="1" applyFill="1" applyBorder="1" applyAlignment="1">
      <alignment horizontal="center"/>
    </xf>
    <xf numFmtId="20" fontId="0" fillId="37" borderId="12" xfId="0" applyNumberFormat="1" applyFont="1" applyFill="1" applyBorder="1" applyAlignment="1">
      <alignment horizontal="center"/>
    </xf>
    <xf numFmtId="20" fontId="0" fillId="37" borderId="15" xfId="0" applyNumberFormat="1" applyFont="1" applyFill="1" applyBorder="1" applyAlignment="1">
      <alignment horizontal="center"/>
    </xf>
    <xf numFmtId="20" fontId="0" fillId="37" borderId="18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20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35" borderId="0" xfId="0" applyFont="1" applyFill="1" applyBorder="1" applyAlignment="1">
      <alignment/>
    </xf>
    <xf numFmtId="2" fontId="0" fillId="35" borderId="16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40" sqref="I40"/>
    </sheetView>
  </sheetViews>
  <sheetFormatPr defaultColWidth="11.421875" defaultRowHeight="12.75"/>
  <cols>
    <col min="1" max="1" width="8.7109375" style="0" customWidth="1"/>
    <col min="3" max="3" width="14.7109375" style="0" customWidth="1"/>
    <col min="4" max="4" width="8.7109375" style="0" customWidth="1"/>
    <col min="5" max="5" width="11.7109375" style="0" bestFit="1" customWidth="1"/>
    <col min="7" max="7" width="10.28125" style="0" customWidth="1"/>
    <col min="8" max="8" width="8.8515625" style="0" customWidth="1"/>
  </cols>
  <sheetData>
    <row r="1" spans="1:10" ht="20.25">
      <c r="A1" s="131" t="s">
        <v>97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2:8" ht="16.5">
      <c r="B2" s="1"/>
      <c r="C2" s="1"/>
      <c r="D2" s="1"/>
      <c r="E2" s="1"/>
      <c r="H2" s="1" t="s">
        <v>0</v>
      </c>
    </row>
    <row r="3" spans="2:8" ht="16.5">
      <c r="B3" s="1"/>
      <c r="C3" s="1"/>
      <c r="D3" s="1"/>
      <c r="E3" s="1"/>
      <c r="H3" s="1"/>
    </row>
    <row r="4" spans="1:10" ht="19.5" customHeight="1">
      <c r="A4" s="132" t="s">
        <v>96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6.5">
      <c r="A5" t="s">
        <v>1</v>
      </c>
      <c r="B5" s="1"/>
      <c r="C5" s="1"/>
      <c r="D5" s="1"/>
      <c r="E5" s="1"/>
      <c r="H5" s="145" t="s">
        <v>101</v>
      </c>
      <c r="I5" s="145"/>
      <c r="J5" s="145"/>
    </row>
    <row r="6" spans="1:10" ht="12.75">
      <c r="A6" s="2"/>
      <c r="B6" s="3"/>
      <c r="C6" s="4"/>
      <c r="D6" s="5"/>
      <c r="E6" s="143" t="s">
        <v>27</v>
      </c>
      <c r="F6" s="144"/>
      <c r="G6" s="2" t="s">
        <v>4</v>
      </c>
      <c r="H6" s="2" t="s">
        <v>5</v>
      </c>
      <c r="I6" s="2" t="s">
        <v>6</v>
      </c>
      <c r="J6" s="138" t="s">
        <v>34</v>
      </c>
    </row>
    <row r="7" spans="1:10" ht="12.75">
      <c r="A7" s="44" t="s">
        <v>2</v>
      </c>
      <c r="B7" s="44" t="s">
        <v>3</v>
      </c>
      <c r="C7" s="141" t="s">
        <v>7</v>
      </c>
      <c r="D7" s="142"/>
      <c r="E7" s="3" t="s">
        <v>8</v>
      </c>
      <c r="F7" s="3" t="s">
        <v>9</v>
      </c>
      <c r="G7" s="35" t="s">
        <v>10</v>
      </c>
      <c r="H7" s="35" t="s">
        <v>10</v>
      </c>
      <c r="I7" s="35" t="s">
        <v>11</v>
      </c>
      <c r="J7" s="139"/>
    </row>
    <row r="8" spans="1:10" ht="12.75">
      <c r="A8" s="6"/>
      <c r="B8" s="6"/>
      <c r="C8" s="7"/>
      <c r="D8" s="8"/>
      <c r="E8" s="36"/>
      <c r="F8" s="36"/>
      <c r="G8" s="35" t="s">
        <v>2</v>
      </c>
      <c r="H8" s="35" t="s">
        <v>2</v>
      </c>
      <c r="I8" s="35" t="s">
        <v>2</v>
      </c>
      <c r="J8" s="140"/>
    </row>
    <row r="9" spans="1:10" ht="12.75">
      <c r="A9" s="9"/>
      <c r="B9" s="10" t="s">
        <v>12</v>
      </c>
      <c r="C9" s="11" t="s">
        <v>98</v>
      </c>
      <c r="D9" s="12"/>
      <c r="E9" s="83"/>
      <c r="F9" s="77"/>
      <c r="G9" s="13"/>
      <c r="H9" s="13"/>
      <c r="I9" s="92">
        <v>0.4166666666666667</v>
      </c>
      <c r="J9" s="80"/>
    </row>
    <row r="10" spans="1:10" ht="12.75">
      <c r="A10" s="14">
        <v>1</v>
      </c>
      <c r="B10" s="15"/>
      <c r="C10" s="16"/>
      <c r="D10" s="17"/>
      <c r="E10" s="84"/>
      <c r="F10" s="78"/>
      <c r="G10" s="14"/>
      <c r="H10" s="14"/>
      <c r="I10" s="93"/>
      <c r="J10" s="81"/>
    </row>
    <row r="11" spans="1:10" ht="12.75">
      <c r="A11" s="18"/>
      <c r="B11" s="19" t="s">
        <v>13</v>
      </c>
      <c r="C11" s="16" t="s">
        <v>62</v>
      </c>
      <c r="D11" s="17"/>
      <c r="E11" s="85"/>
      <c r="F11" s="79">
        <v>6.9</v>
      </c>
      <c r="G11" s="20">
        <v>15</v>
      </c>
      <c r="H11" s="20">
        <v>5</v>
      </c>
      <c r="I11" s="94">
        <v>0.4270833333333333</v>
      </c>
      <c r="J11" s="82">
        <v>27.6</v>
      </c>
    </row>
    <row r="12" spans="1:10" ht="12.75">
      <c r="A12" s="13"/>
      <c r="B12" s="29" t="s">
        <v>22</v>
      </c>
      <c r="C12" s="11" t="s">
        <v>62</v>
      </c>
      <c r="D12" s="12"/>
      <c r="E12" s="83"/>
      <c r="F12" s="77"/>
      <c r="G12" s="13"/>
      <c r="H12" s="13"/>
      <c r="I12" s="92">
        <v>0.4291666666666667</v>
      </c>
      <c r="J12" s="81"/>
    </row>
    <row r="13" spans="1:10" ht="12.75">
      <c r="A13" s="38">
        <v>2</v>
      </c>
      <c r="B13" s="115" t="s">
        <v>14</v>
      </c>
      <c r="C13" s="117" t="s">
        <v>61</v>
      </c>
      <c r="D13" s="118"/>
      <c r="E13" s="119">
        <v>6.2</v>
      </c>
      <c r="F13" s="78"/>
      <c r="G13" s="14" t="s">
        <v>0</v>
      </c>
      <c r="H13" s="14" t="s">
        <v>15</v>
      </c>
      <c r="I13" s="93" t="s">
        <v>0</v>
      </c>
      <c r="J13" s="81"/>
    </row>
    <row r="14" spans="1:10" ht="12.75">
      <c r="A14" s="20" t="s">
        <v>0</v>
      </c>
      <c r="B14" s="19" t="s">
        <v>16</v>
      </c>
      <c r="C14" s="23" t="s">
        <v>80</v>
      </c>
      <c r="D14" s="24"/>
      <c r="E14" s="85" t="s">
        <v>0</v>
      </c>
      <c r="F14" s="79">
        <v>46.6</v>
      </c>
      <c r="G14" s="20">
        <v>55</v>
      </c>
      <c r="H14" s="20">
        <v>10</v>
      </c>
      <c r="I14" s="94">
        <v>0.4673611111111111</v>
      </c>
      <c r="J14" s="82">
        <v>50.83</v>
      </c>
    </row>
    <row r="15" spans="1:10" ht="12.75">
      <c r="A15" s="14"/>
      <c r="B15" s="29" t="s">
        <v>63</v>
      </c>
      <c r="C15" s="11" t="s">
        <v>80</v>
      </c>
      <c r="D15" s="12"/>
      <c r="E15" s="83"/>
      <c r="F15" s="77"/>
      <c r="G15" s="13"/>
      <c r="H15" s="13"/>
      <c r="I15" s="93">
        <v>0.4694444444444445</v>
      </c>
      <c r="J15" s="81"/>
    </row>
    <row r="16" spans="1:10" ht="12.75">
      <c r="A16" s="38">
        <v>3</v>
      </c>
      <c r="B16" s="115" t="s">
        <v>64</v>
      </c>
      <c r="C16" s="117" t="s">
        <v>70</v>
      </c>
      <c r="D16" s="118"/>
      <c r="E16" s="119">
        <v>8.3</v>
      </c>
      <c r="F16" s="78"/>
      <c r="G16" s="14" t="s">
        <v>0</v>
      </c>
      <c r="H16" s="14" t="s">
        <v>15</v>
      </c>
      <c r="I16" s="93"/>
      <c r="J16" s="81"/>
    </row>
    <row r="17" spans="1:10" ht="12.75">
      <c r="A17" s="20"/>
      <c r="B17" s="19" t="s">
        <v>45</v>
      </c>
      <c r="C17" s="23" t="s">
        <v>70</v>
      </c>
      <c r="D17" s="24"/>
      <c r="E17" s="85" t="s">
        <v>0</v>
      </c>
      <c r="F17" s="79">
        <v>8.7</v>
      </c>
      <c r="G17" s="20">
        <v>15</v>
      </c>
      <c r="H17" s="20">
        <v>5</v>
      </c>
      <c r="I17" s="94">
        <v>0.4798611111111111</v>
      </c>
      <c r="J17" s="82">
        <v>34.8</v>
      </c>
    </row>
    <row r="18" spans="1:10" ht="12.75">
      <c r="A18" s="14"/>
      <c r="B18" s="34" t="s">
        <v>65</v>
      </c>
      <c r="C18" s="11" t="s">
        <v>70</v>
      </c>
      <c r="D18" s="12"/>
      <c r="E18" s="77"/>
      <c r="F18" s="77"/>
      <c r="G18" s="13"/>
      <c r="H18" s="13"/>
      <c r="I18" s="92">
        <v>0.48194444444444445</v>
      </c>
      <c r="J18" s="80"/>
    </row>
    <row r="19" spans="1:10" ht="12.75">
      <c r="A19" s="14">
        <v>4</v>
      </c>
      <c r="B19" s="120" t="s">
        <v>66</v>
      </c>
      <c r="C19" s="117" t="s">
        <v>99</v>
      </c>
      <c r="D19" s="118"/>
      <c r="E19" s="121">
        <v>12</v>
      </c>
      <c r="F19" s="78" t="s">
        <v>0</v>
      </c>
      <c r="G19" s="14" t="s">
        <v>0</v>
      </c>
      <c r="H19" s="14" t="s">
        <v>15</v>
      </c>
      <c r="I19" s="93" t="s">
        <v>0</v>
      </c>
      <c r="J19" s="81"/>
    </row>
    <row r="20" spans="1:10" ht="12.75">
      <c r="A20" s="20"/>
      <c r="B20" s="22" t="s">
        <v>17</v>
      </c>
      <c r="C20" s="23" t="s">
        <v>73</v>
      </c>
      <c r="D20" s="24"/>
      <c r="E20" s="79"/>
      <c r="F20" s="79">
        <v>63</v>
      </c>
      <c r="G20" s="20">
        <v>70</v>
      </c>
      <c r="H20" s="20">
        <v>10</v>
      </c>
      <c r="I20" s="94">
        <v>0.5305555555555556</v>
      </c>
      <c r="J20" s="82">
        <v>54</v>
      </c>
    </row>
    <row r="21" spans="1:10" ht="12.75">
      <c r="A21" s="13"/>
      <c r="B21" s="10" t="s">
        <v>17</v>
      </c>
      <c r="C21" s="11" t="s">
        <v>71</v>
      </c>
      <c r="D21" s="12"/>
      <c r="E21" s="83"/>
      <c r="F21" s="77"/>
      <c r="G21" s="112"/>
      <c r="H21" s="13"/>
      <c r="I21" s="92">
        <v>0.5305555555555556</v>
      </c>
      <c r="J21" s="80"/>
    </row>
    <row r="22" spans="1:10" ht="12.75">
      <c r="A22" s="14">
        <v>5</v>
      </c>
      <c r="B22" s="15"/>
      <c r="C22" s="16"/>
      <c r="D22" s="17"/>
      <c r="E22" s="84"/>
      <c r="F22" s="78"/>
      <c r="G22" s="113">
        <v>30</v>
      </c>
      <c r="H22" s="14"/>
      <c r="I22" s="93"/>
      <c r="J22" s="81"/>
    </row>
    <row r="23" spans="1:10" ht="12.75">
      <c r="A23" s="20"/>
      <c r="B23" s="19" t="s">
        <v>18</v>
      </c>
      <c r="C23" s="23" t="s">
        <v>71</v>
      </c>
      <c r="D23" s="24"/>
      <c r="E23" s="85"/>
      <c r="F23" s="79"/>
      <c r="G23" s="114"/>
      <c r="H23" s="20">
        <v>5</v>
      </c>
      <c r="I23" s="94">
        <v>0.5513888888888888</v>
      </c>
      <c r="J23" s="82"/>
    </row>
    <row r="24" spans="1:10" ht="12.75">
      <c r="A24" s="13"/>
      <c r="B24" s="10" t="s">
        <v>18</v>
      </c>
      <c r="C24" s="11" t="s">
        <v>49</v>
      </c>
      <c r="D24" s="12"/>
      <c r="E24" s="83"/>
      <c r="F24" s="77"/>
      <c r="G24" s="13"/>
      <c r="H24" s="13"/>
      <c r="I24" s="92">
        <v>0.5513888888888888</v>
      </c>
      <c r="J24" s="80"/>
    </row>
    <row r="25" spans="1:10" ht="12.75">
      <c r="A25" s="14">
        <v>6</v>
      </c>
      <c r="B25" s="15"/>
      <c r="C25" s="16"/>
      <c r="D25" s="17"/>
      <c r="E25" s="84"/>
      <c r="F25" s="78"/>
      <c r="G25" s="14"/>
      <c r="H25" s="14"/>
      <c r="I25" s="93"/>
      <c r="J25" s="81"/>
    </row>
    <row r="26" spans="1:10" ht="12.75">
      <c r="A26" s="20"/>
      <c r="B26" s="19" t="s">
        <v>72</v>
      </c>
      <c r="C26" s="23" t="s">
        <v>62</v>
      </c>
      <c r="D26" s="24"/>
      <c r="E26" s="85"/>
      <c r="F26" s="79">
        <v>6.9</v>
      </c>
      <c r="G26" s="20">
        <v>15</v>
      </c>
      <c r="H26" s="20">
        <v>5</v>
      </c>
      <c r="I26" s="94">
        <v>0.5618055555555556</v>
      </c>
      <c r="J26" s="82">
        <v>27.6</v>
      </c>
    </row>
    <row r="27" spans="1:10" ht="12.75">
      <c r="A27" s="14"/>
      <c r="B27" s="29" t="s">
        <v>74</v>
      </c>
      <c r="C27" s="16" t="s">
        <v>62</v>
      </c>
      <c r="D27" s="17"/>
      <c r="E27" s="83"/>
      <c r="F27" s="77"/>
      <c r="G27" s="13"/>
      <c r="H27" s="13"/>
      <c r="I27" s="93">
        <v>0.5638888888888889</v>
      </c>
      <c r="J27" s="81"/>
    </row>
    <row r="28" spans="1:10" ht="12.75">
      <c r="A28" s="38">
        <v>7</v>
      </c>
      <c r="B28" s="115" t="s">
        <v>75</v>
      </c>
      <c r="C28" s="117" t="s">
        <v>61</v>
      </c>
      <c r="D28" s="116"/>
      <c r="E28" s="119">
        <v>6.2</v>
      </c>
      <c r="F28" s="78"/>
      <c r="G28" s="14" t="s">
        <v>0</v>
      </c>
      <c r="H28" s="14" t="s">
        <v>15</v>
      </c>
      <c r="I28" s="93"/>
      <c r="J28" s="81"/>
    </row>
    <row r="29" spans="1:10" ht="12.75">
      <c r="A29" s="20"/>
      <c r="B29" s="19" t="s">
        <v>76</v>
      </c>
      <c r="C29" s="23" t="s">
        <v>80</v>
      </c>
      <c r="D29" s="24"/>
      <c r="E29" s="85" t="s">
        <v>0</v>
      </c>
      <c r="F29" s="79">
        <v>46.6</v>
      </c>
      <c r="G29" s="20">
        <v>55</v>
      </c>
      <c r="H29" s="20">
        <v>10</v>
      </c>
      <c r="I29" s="94">
        <v>0.6020833333333333</v>
      </c>
      <c r="J29" s="82">
        <v>50.83</v>
      </c>
    </row>
    <row r="30" spans="1:10" ht="12.75">
      <c r="A30" s="14"/>
      <c r="B30" s="29" t="s">
        <v>43</v>
      </c>
      <c r="C30" s="11" t="s">
        <v>80</v>
      </c>
      <c r="D30" s="12"/>
      <c r="E30" s="83"/>
      <c r="F30" s="77"/>
      <c r="G30" s="13"/>
      <c r="H30" s="13"/>
      <c r="I30" s="93">
        <v>0.6041666666666666</v>
      </c>
      <c r="J30" s="81"/>
    </row>
    <row r="31" spans="1:10" ht="12.75">
      <c r="A31" s="38">
        <v>8</v>
      </c>
      <c r="B31" s="115" t="s">
        <v>44</v>
      </c>
      <c r="C31" s="117" t="s">
        <v>70</v>
      </c>
      <c r="D31" s="118"/>
      <c r="E31" s="119">
        <v>8.3</v>
      </c>
      <c r="F31" s="78"/>
      <c r="G31" s="14" t="s">
        <v>0</v>
      </c>
      <c r="H31" s="14" t="s">
        <v>15</v>
      </c>
      <c r="I31" s="93"/>
      <c r="J31" s="81"/>
    </row>
    <row r="32" spans="1:10" ht="12.75">
      <c r="A32" s="20"/>
      <c r="B32" s="19" t="s">
        <v>28</v>
      </c>
      <c r="C32" s="23" t="s">
        <v>70</v>
      </c>
      <c r="D32" s="24"/>
      <c r="E32" s="85" t="s">
        <v>0</v>
      </c>
      <c r="F32" s="79">
        <v>8.7</v>
      </c>
      <c r="G32" s="20">
        <v>15</v>
      </c>
      <c r="H32" s="20">
        <v>5</v>
      </c>
      <c r="I32" s="94">
        <v>0.6145833333333334</v>
      </c>
      <c r="J32" s="82">
        <v>34.8</v>
      </c>
    </row>
    <row r="33" spans="1:10" ht="12.75">
      <c r="A33" s="14"/>
      <c r="B33" s="34" t="s">
        <v>77</v>
      </c>
      <c r="C33" s="11" t="s">
        <v>70</v>
      </c>
      <c r="D33" s="12"/>
      <c r="E33" s="77"/>
      <c r="F33" s="77"/>
      <c r="G33" s="13"/>
      <c r="H33" s="13"/>
      <c r="I33" s="92">
        <v>0.6166666666666667</v>
      </c>
      <c r="J33" s="80"/>
    </row>
    <row r="34" spans="1:10" ht="12.75">
      <c r="A34" s="14">
        <v>9</v>
      </c>
      <c r="B34" s="120" t="s">
        <v>78</v>
      </c>
      <c r="C34" s="117" t="s">
        <v>99</v>
      </c>
      <c r="D34" s="118"/>
      <c r="E34" s="121">
        <v>12</v>
      </c>
      <c r="F34" s="78" t="s">
        <v>0</v>
      </c>
      <c r="G34" s="14" t="s">
        <v>0</v>
      </c>
      <c r="H34" s="14" t="s">
        <v>15</v>
      </c>
      <c r="I34" s="93" t="s">
        <v>0</v>
      </c>
      <c r="J34" s="81"/>
    </row>
    <row r="35" spans="1:10" ht="12.75">
      <c r="A35" s="20"/>
      <c r="B35" s="22" t="s">
        <v>29</v>
      </c>
      <c r="C35" s="23" t="s">
        <v>73</v>
      </c>
      <c r="D35" s="24"/>
      <c r="E35" s="79"/>
      <c r="F35" s="79">
        <v>63</v>
      </c>
      <c r="G35" s="20">
        <v>70</v>
      </c>
      <c r="H35" s="20">
        <v>10</v>
      </c>
      <c r="I35" s="94">
        <v>0.6652777777777777</v>
      </c>
      <c r="J35" s="82">
        <v>54</v>
      </c>
    </row>
    <row r="36" spans="1:10" ht="12.75">
      <c r="A36" s="133">
        <v>10</v>
      </c>
      <c r="B36" s="15" t="s">
        <v>29</v>
      </c>
      <c r="C36" s="16" t="s">
        <v>79</v>
      </c>
      <c r="D36" s="17"/>
      <c r="E36" s="84"/>
      <c r="F36" s="78"/>
      <c r="G36" s="136">
        <v>80</v>
      </c>
      <c r="H36" s="14"/>
      <c r="I36" s="93">
        <v>0.6652777777777777</v>
      </c>
      <c r="J36" s="81"/>
    </row>
    <row r="37" spans="1:10" ht="12.75">
      <c r="A37" s="134"/>
      <c r="B37" s="19" t="s">
        <v>41</v>
      </c>
      <c r="C37" s="23" t="s">
        <v>79</v>
      </c>
      <c r="D37" s="24"/>
      <c r="E37" s="85"/>
      <c r="F37" s="79"/>
      <c r="G37" s="137"/>
      <c r="H37" s="20">
        <v>10</v>
      </c>
      <c r="I37" s="94">
        <v>0.7208333333333333</v>
      </c>
      <c r="J37" s="82"/>
    </row>
    <row r="38" spans="1:10" ht="12.75">
      <c r="A38" s="135">
        <v>11</v>
      </c>
      <c r="B38" s="15" t="s">
        <v>41</v>
      </c>
      <c r="C38" s="11" t="s">
        <v>49</v>
      </c>
      <c r="D38" s="12"/>
      <c r="E38" s="84"/>
      <c r="F38" s="78"/>
      <c r="G38" s="14"/>
      <c r="H38" s="14"/>
      <c r="I38" s="93">
        <v>0.7208333333333333</v>
      </c>
      <c r="J38" s="81"/>
    </row>
    <row r="39" spans="1:11" ht="12.75">
      <c r="A39" s="134"/>
      <c r="B39" s="19" t="s">
        <v>42</v>
      </c>
      <c r="C39" s="23" t="s">
        <v>31</v>
      </c>
      <c r="D39" s="24"/>
      <c r="E39" s="85"/>
      <c r="F39" s="79">
        <v>0.9</v>
      </c>
      <c r="G39" s="20">
        <v>5</v>
      </c>
      <c r="H39" s="20">
        <v>5</v>
      </c>
      <c r="I39" s="94">
        <v>0.7243055555555555</v>
      </c>
      <c r="J39" s="82">
        <v>10.8</v>
      </c>
      <c r="K39" s="123"/>
    </row>
    <row r="40" spans="1:9" ht="12.75">
      <c r="A40" s="25"/>
      <c r="B40" s="26"/>
      <c r="C40" s="27"/>
      <c r="D40" s="27"/>
      <c r="E40" s="40"/>
      <c r="F40" s="40"/>
      <c r="G40" s="39"/>
      <c r="H40" s="25"/>
      <c r="I40" s="28"/>
    </row>
    <row r="41" spans="1:9" ht="12.75">
      <c r="A41" s="25"/>
      <c r="B41" s="26"/>
      <c r="C41" s="27"/>
      <c r="D41" s="27"/>
      <c r="E41" s="40"/>
      <c r="F41" s="40"/>
      <c r="G41" s="39"/>
      <c r="H41" s="25"/>
      <c r="I41" s="28"/>
    </row>
    <row r="42" spans="1:9" ht="12.75">
      <c r="A42" s="25"/>
      <c r="B42" s="26"/>
      <c r="C42" s="27"/>
      <c r="D42" s="27"/>
      <c r="E42" s="25"/>
      <c r="F42" s="25"/>
      <c r="G42" s="25"/>
      <c r="H42" s="25"/>
      <c r="I42" s="28"/>
    </row>
    <row r="43" spans="1:9" ht="15">
      <c r="A43" s="25"/>
      <c r="B43" s="26"/>
      <c r="C43" s="54" t="s">
        <v>38</v>
      </c>
      <c r="D43" s="54"/>
      <c r="E43" s="55">
        <f>+E13+E16+E19+E28+E31+E34</f>
        <v>53</v>
      </c>
      <c r="F43" s="56" t="s">
        <v>19</v>
      </c>
      <c r="G43" s="57">
        <f>+E43/E45</f>
        <v>0.21090330282530842</v>
      </c>
      <c r="H43" s="25"/>
      <c r="I43" s="28"/>
    </row>
    <row r="44" spans="1:9" ht="15">
      <c r="A44" s="25"/>
      <c r="B44" s="26"/>
      <c r="C44" s="58" t="s">
        <v>25</v>
      </c>
      <c r="D44" s="59"/>
      <c r="E44" s="55">
        <f>SUM(F11+F14+F17+F20+F26+F29+F32+F35+F39)-(E13+E16+E19+E28+E31+E34)</f>
        <v>198.29999999999998</v>
      </c>
      <c r="F44" s="56" t="s">
        <v>19</v>
      </c>
      <c r="G44" s="60">
        <f>+E44/E45</f>
        <v>0.7890966971746916</v>
      </c>
      <c r="H44" s="25"/>
      <c r="I44" s="28"/>
    </row>
    <row r="45" spans="1:9" ht="15.75">
      <c r="A45" s="25"/>
      <c r="B45" s="26"/>
      <c r="C45" s="61" t="s">
        <v>26</v>
      </c>
      <c r="D45" s="62"/>
      <c r="E45" s="63">
        <f>+E43+E44</f>
        <v>251.29999999999998</v>
      </c>
      <c r="F45" s="62" t="s">
        <v>19</v>
      </c>
      <c r="G45" s="64">
        <f>+G43+G44</f>
        <v>1</v>
      </c>
      <c r="H45" s="25"/>
      <c r="I45" s="28"/>
    </row>
    <row r="46" spans="1:9" ht="12.75">
      <c r="A46" s="25"/>
      <c r="B46" s="26"/>
      <c r="C46" s="27"/>
      <c r="D46" s="27"/>
      <c r="E46" s="27"/>
      <c r="F46" s="27"/>
      <c r="G46" s="25"/>
      <c r="H46" s="25"/>
      <c r="I46" s="28"/>
    </row>
  </sheetData>
  <sheetProtection/>
  <mergeCells count="9">
    <mergeCell ref="A1:J1"/>
    <mergeCell ref="A4:J4"/>
    <mergeCell ref="A36:A37"/>
    <mergeCell ref="A38:A39"/>
    <mergeCell ref="G36:G37"/>
    <mergeCell ref="J6:J8"/>
    <mergeCell ref="C7:D7"/>
    <mergeCell ref="E6:F6"/>
    <mergeCell ref="H5:J5"/>
  </mergeCells>
  <printOptions/>
  <pageMargins left="0.23622047244094488" right="0.03937007874015748" top="0.15748031496062992" bottom="0.15748031496062992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31">
      <selection activeCell="M44" sqref="M44"/>
    </sheetView>
  </sheetViews>
  <sheetFormatPr defaultColWidth="11.421875" defaultRowHeight="12.75"/>
  <cols>
    <col min="1" max="1" width="8.7109375" style="0" customWidth="1"/>
    <col min="3" max="3" width="14.7109375" style="0" customWidth="1"/>
    <col min="4" max="4" width="8.7109375" style="0" customWidth="1"/>
    <col min="7" max="7" width="10.28125" style="0" customWidth="1"/>
    <col min="8" max="8" width="8.8515625" style="0" customWidth="1"/>
    <col min="9" max="10" width="11.57421875" style="0" bestFit="1" customWidth="1"/>
  </cols>
  <sheetData>
    <row r="1" spans="1:10" ht="20.25">
      <c r="A1" s="131" t="s">
        <v>95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2:8" ht="16.5">
      <c r="B2" s="1"/>
      <c r="C2" s="1"/>
      <c r="D2" s="1"/>
      <c r="E2" s="1"/>
      <c r="H2" s="1" t="s">
        <v>0</v>
      </c>
    </row>
    <row r="3" spans="2:8" ht="16.5">
      <c r="B3" s="1"/>
      <c r="C3" s="1"/>
      <c r="D3" s="1"/>
      <c r="E3" s="1"/>
      <c r="H3" s="1"/>
    </row>
    <row r="4" spans="1:10" ht="19.5" customHeight="1">
      <c r="A4" s="132" t="s">
        <v>96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6.5">
      <c r="A5" t="s">
        <v>21</v>
      </c>
      <c r="B5" s="1"/>
      <c r="C5" s="1"/>
      <c r="D5" s="1"/>
      <c r="E5" s="1"/>
      <c r="H5" s="145" t="s">
        <v>102</v>
      </c>
      <c r="I5" s="145"/>
      <c r="J5" s="145"/>
    </row>
    <row r="6" spans="1:10" ht="12.75">
      <c r="A6" s="2"/>
      <c r="B6" s="3"/>
      <c r="C6" s="4"/>
      <c r="D6" s="5"/>
      <c r="E6" s="143" t="s">
        <v>27</v>
      </c>
      <c r="F6" s="144"/>
      <c r="G6" s="2" t="s">
        <v>4</v>
      </c>
      <c r="H6" s="2" t="s">
        <v>5</v>
      </c>
      <c r="I6" s="2" t="s">
        <v>6</v>
      </c>
      <c r="J6" s="138" t="s">
        <v>34</v>
      </c>
    </row>
    <row r="7" spans="1:10" ht="12.75">
      <c r="A7" s="44" t="s">
        <v>2</v>
      </c>
      <c r="B7" s="44" t="s">
        <v>3</v>
      </c>
      <c r="C7" s="141" t="s">
        <v>7</v>
      </c>
      <c r="D7" s="142"/>
      <c r="E7" s="3" t="s">
        <v>8</v>
      </c>
      <c r="F7" s="3" t="s">
        <v>9</v>
      </c>
      <c r="G7" s="35" t="s">
        <v>10</v>
      </c>
      <c r="H7" s="35" t="s">
        <v>10</v>
      </c>
      <c r="I7" s="35" t="s">
        <v>11</v>
      </c>
      <c r="J7" s="139"/>
    </row>
    <row r="8" spans="1:10" ht="12.75">
      <c r="A8" s="6"/>
      <c r="B8" s="6"/>
      <c r="C8" s="7"/>
      <c r="D8" s="8"/>
      <c r="E8" s="36"/>
      <c r="F8" s="36"/>
      <c r="G8" s="35" t="s">
        <v>2</v>
      </c>
      <c r="H8" s="35" t="s">
        <v>2</v>
      </c>
      <c r="I8" s="35" t="s">
        <v>2</v>
      </c>
      <c r="J8" s="140"/>
    </row>
    <row r="9" spans="1:10" ht="12.75">
      <c r="A9" s="9"/>
      <c r="B9" s="10" t="s">
        <v>33</v>
      </c>
      <c r="C9" s="11" t="s">
        <v>48</v>
      </c>
      <c r="D9" s="12"/>
      <c r="E9" s="83"/>
      <c r="F9" s="77"/>
      <c r="G9" s="13"/>
      <c r="H9" s="13"/>
      <c r="I9" s="124">
        <v>0.3541666666666667</v>
      </c>
      <c r="J9" s="80"/>
    </row>
    <row r="10" spans="1:10" ht="12.75">
      <c r="A10" s="14">
        <v>12</v>
      </c>
      <c r="B10" s="15"/>
      <c r="C10" s="16"/>
      <c r="D10" s="17"/>
      <c r="E10" s="84"/>
      <c r="F10" s="78"/>
      <c r="G10" s="14"/>
      <c r="H10" s="14"/>
      <c r="I10" s="125"/>
      <c r="J10" s="81"/>
    </row>
    <row r="11" spans="1:10" ht="12.75">
      <c r="A11" s="18"/>
      <c r="B11" s="19" t="s">
        <v>67</v>
      </c>
      <c r="C11" s="23" t="s">
        <v>58</v>
      </c>
      <c r="D11" s="24"/>
      <c r="E11" s="85"/>
      <c r="F11" s="79">
        <v>16.1</v>
      </c>
      <c r="G11" s="20">
        <v>20</v>
      </c>
      <c r="H11" s="20">
        <v>5</v>
      </c>
      <c r="I11" s="126">
        <v>0.3680555555555556</v>
      </c>
      <c r="J11" s="82">
        <v>48.3</v>
      </c>
    </row>
    <row r="12" spans="1:10" ht="12.75">
      <c r="A12" s="14"/>
      <c r="B12" s="15" t="s">
        <v>67</v>
      </c>
      <c r="C12" s="16" t="s">
        <v>50</v>
      </c>
      <c r="D12" s="12"/>
      <c r="E12" s="84"/>
      <c r="F12" s="78"/>
      <c r="G12" s="113"/>
      <c r="H12" s="14"/>
      <c r="I12" s="125">
        <v>0.3680555555555556</v>
      </c>
      <c r="J12" s="81"/>
    </row>
    <row r="13" spans="1:10" ht="12.75">
      <c r="A13" s="38">
        <v>13</v>
      </c>
      <c r="B13" s="41"/>
      <c r="C13" s="16"/>
      <c r="D13" s="17"/>
      <c r="E13" s="86"/>
      <c r="F13" s="78"/>
      <c r="G13" s="113">
        <v>20</v>
      </c>
      <c r="H13" s="14"/>
      <c r="I13" s="125"/>
      <c r="J13" s="81"/>
    </row>
    <row r="14" spans="1:10" ht="12.75">
      <c r="A14" s="20"/>
      <c r="B14" s="19" t="s">
        <v>32</v>
      </c>
      <c r="C14" s="23" t="s">
        <v>50</v>
      </c>
      <c r="D14" s="24"/>
      <c r="E14" s="85"/>
      <c r="F14" s="79"/>
      <c r="G14" s="114"/>
      <c r="H14" s="20">
        <v>5</v>
      </c>
      <c r="I14" s="126">
        <v>0.3819444444444444</v>
      </c>
      <c r="J14" s="82"/>
    </row>
    <row r="15" spans="1:10" ht="12.75">
      <c r="A15" s="13"/>
      <c r="B15" s="10" t="s">
        <v>32</v>
      </c>
      <c r="C15" s="11" t="s">
        <v>57</v>
      </c>
      <c r="D15" s="12"/>
      <c r="E15" s="83"/>
      <c r="F15" s="77"/>
      <c r="G15" s="122"/>
      <c r="H15" s="13"/>
      <c r="I15" s="124">
        <v>0.3819444444444444</v>
      </c>
      <c r="J15" s="80"/>
    </row>
    <row r="16" spans="1:10" ht="12.75">
      <c r="A16" s="14">
        <v>14</v>
      </c>
      <c r="B16" s="15"/>
      <c r="C16" s="16"/>
      <c r="D16" s="17"/>
      <c r="E16" s="84"/>
      <c r="F16" s="78"/>
      <c r="G16" s="38"/>
      <c r="H16" s="14"/>
      <c r="I16" s="125"/>
      <c r="J16" s="81"/>
    </row>
    <row r="17" spans="1:10" ht="12.75">
      <c r="A17" s="20"/>
      <c r="B17" s="19" t="s">
        <v>46</v>
      </c>
      <c r="C17" s="23" t="s">
        <v>80</v>
      </c>
      <c r="D17" s="24"/>
      <c r="E17" s="85"/>
      <c r="F17" s="79">
        <v>13.1</v>
      </c>
      <c r="G17" s="95">
        <v>20</v>
      </c>
      <c r="H17" s="20">
        <v>5</v>
      </c>
      <c r="I17" s="126">
        <v>0.3958333333333333</v>
      </c>
      <c r="J17" s="82">
        <v>39.3</v>
      </c>
    </row>
    <row r="18" spans="1:10" ht="12.75">
      <c r="A18" s="14"/>
      <c r="B18" s="37" t="s">
        <v>81</v>
      </c>
      <c r="C18" s="16" t="s">
        <v>80</v>
      </c>
      <c r="D18" s="17"/>
      <c r="E18" s="84"/>
      <c r="F18" s="78"/>
      <c r="G18" s="14"/>
      <c r="H18" s="14"/>
      <c r="I18" s="125">
        <v>0.3979166666666667</v>
      </c>
      <c r="J18" s="81"/>
    </row>
    <row r="19" spans="1:10" ht="12.75">
      <c r="A19" s="38">
        <v>15</v>
      </c>
      <c r="B19" s="106" t="s">
        <v>82</v>
      </c>
      <c r="C19" s="107" t="s">
        <v>83</v>
      </c>
      <c r="D19" s="108"/>
      <c r="E19" s="109">
        <v>10.5</v>
      </c>
      <c r="F19" s="78"/>
      <c r="G19" s="14" t="s">
        <v>0</v>
      </c>
      <c r="H19" s="14" t="s">
        <v>15</v>
      </c>
      <c r="I19" s="125"/>
      <c r="J19" s="81"/>
    </row>
    <row r="20" spans="1:10" ht="12.75">
      <c r="A20" s="20" t="s">
        <v>0</v>
      </c>
      <c r="B20" s="19" t="s">
        <v>30</v>
      </c>
      <c r="C20" s="16" t="s">
        <v>68</v>
      </c>
      <c r="D20" s="17"/>
      <c r="E20" s="85" t="s">
        <v>0</v>
      </c>
      <c r="F20" s="79">
        <v>17.1</v>
      </c>
      <c r="G20" s="20">
        <v>25</v>
      </c>
      <c r="H20" s="20">
        <v>5</v>
      </c>
      <c r="I20" s="126">
        <v>0.4152777777777778</v>
      </c>
      <c r="J20" s="81">
        <v>41.04</v>
      </c>
    </row>
    <row r="21" spans="1:10" ht="12.75">
      <c r="A21" s="13"/>
      <c r="B21" s="34" t="s">
        <v>84</v>
      </c>
      <c r="C21" s="11" t="s">
        <v>68</v>
      </c>
      <c r="D21" s="12"/>
      <c r="E21" s="77"/>
      <c r="F21" s="77"/>
      <c r="G21" s="13"/>
      <c r="H21" s="13"/>
      <c r="I21" s="124">
        <v>0.4173611111111111</v>
      </c>
      <c r="J21" s="80"/>
    </row>
    <row r="22" spans="1:10" ht="12.75">
      <c r="A22" s="38">
        <v>16</v>
      </c>
      <c r="B22" s="97" t="s">
        <v>85</v>
      </c>
      <c r="C22" s="107" t="s">
        <v>69</v>
      </c>
      <c r="D22" s="108"/>
      <c r="E22" s="110">
        <v>4</v>
      </c>
      <c r="F22" s="78" t="s">
        <v>0</v>
      </c>
      <c r="G22" s="14" t="s">
        <v>0</v>
      </c>
      <c r="H22" s="14" t="s">
        <v>15</v>
      </c>
      <c r="I22" s="125" t="s">
        <v>0</v>
      </c>
      <c r="J22" s="81"/>
    </row>
    <row r="23" spans="1:10" ht="12.75">
      <c r="A23" s="20" t="s">
        <v>0</v>
      </c>
      <c r="B23" s="22" t="s">
        <v>40</v>
      </c>
      <c r="C23" s="23" t="s">
        <v>86</v>
      </c>
      <c r="D23" s="24"/>
      <c r="E23" s="79"/>
      <c r="F23" s="79">
        <v>13.2</v>
      </c>
      <c r="G23" s="20">
        <v>20</v>
      </c>
      <c r="H23" s="20">
        <v>5</v>
      </c>
      <c r="I23" s="126">
        <v>0.43124999999999997</v>
      </c>
      <c r="J23" s="82">
        <v>39.6</v>
      </c>
    </row>
    <row r="24" spans="1:10" ht="12.75">
      <c r="A24" s="14"/>
      <c r="B24" s="37" t="s">
        <v>54</v>
      </c>
      <c r="C24" s="16" t="s">
        <v>87</v>
      </c>
      <c r="D24" s="17"/>
      <c r="E24" s="84"/>
      <c r="F24" s="78"/>
      <c r="G24" s="14"/>
      <c r="H24" s="14"/>
      <c r="I24" s="125">
        <v>0.43333333333333335</v>
      </c>
      <c r="J24" s="81"/>
    </row>
    <row r="25" spans="1:10" ht="12.75">
      <c r="A25" s="14">
        <v>17</v>
      </c>
      <c r="B25" s="106" t="s">
        <v>55</v>
      </c>
      <c r="C25" s="107" t="s">
        <v>100</v>
      </c>
      <c r="D25" s="130"/>
      <c r="E25" s="109">
        <v>22</v>
      </c>
      <c r="F25" s="78"/>
      <c r="G25" s="14"/>
      <c r="H25" s="14"/>
      <c r="I25" s="125"/>
      <c r="J25" s="81"/>
    </row>
    <row r="26" spans="1:10" ht="12.75">
      <c r="A26" s="20"/>
      <c r="B26" s="19" t="s">
        <v>60</v>
      </c>
      <c r="C26" s="23" t="s">
        <v>59</v>
      </c>
      <c r="D26" s="24"/>
      <c r="E26" s="85"/>
      <c r="F26" s="79">
        <v>44.8</v>
      </c>
      <c r="G26" s="20">
        <v>60</v>
      </c>
      <c r="H26" s="20">
        <v>10</v>
      </c>
      <c r="I26" s="126">
        <v>0.47500000000000003</v>
      </c>
      <c r="J26" s="82">
        <v>44.8</v>
      </c>
    </row>
    <row r="27" spans="1:10" ht="12.75">
      <c r="A27" s="14"/>
      <c r="B27" s="15" t="s">
        <v>60</v>
      </c>
      <c r="C27" s="16" t="s">
        <v>88</v>
      </c>
      <c r="D27" s="17"/>
      <c r="E27" s="84"/>
      <c r="F27" s="78"/>
      <c r="G27" s="96"/>
      <c r="H27" s="14"/>
      <c r="I27" s="125">
        <v>0.47500000000000003</v>
      </c>
      <c r="J27" s="81"/>
    </row>
    <row r="28" spans="1:10" ht="12.75">
      <c r="A28" s="38">
        <v>18</v>
      </c>
      <c r="B28" s="41"/>
      <c r="C28" s="42"/>
      <c r="D28" s="43"/>
      <c r="E28" s="86"/>
      <c r="F28" s="78"/>
      <c r="G28" s="96">
        <v>30</v>
      </c>
      <c r="H28" s="14"/>
      <c r="I28" s="125"/>
      <c r="J28" s="81"/>
    </row>
    <row r="29" spans="1:10" ht="12.75">
      <c r="A29" s="20"/>
      <c r="B29" s="19" t="s">
        <v>35</v>
      </c>
      <c r="C29" s="23" t="s">
        <v>88</v>
      </c>
      <c r="D29" s="24"/>
      <c r="E29" s="85"/>
      <c r="F29" s="79"/>
      <c r="G29" s="111"/>
      <c r="H29" s="20">
        <v>5</v>
      </c>
      <c r="I29" s="126">
        <v>0.49583333333333335</v>
      </c>
      <c r="J29" s="82"/>
    </row>
    <row r="30" spans="1:10" ht="12.75">
      <c r="A30" s="30"/>
      <c r="B30" s="21" t="s">
        <v>35</v>
      </c>
      <c r="C30" s="11" t="s">
        <v>57</v>
      </c>
      <c r="D30" s="12"/>
      <c r="E30" s="83"/>
      <c r="F30" s="77"/>
      <c r="G30" s="122"/>
      <c r="H30" s="13"/>
      <c r="I30" s="127">
        <v>0.49583333333333335</v>
      </c>
      <c r="J30" s="81"/>
    </row>
    <row r="31" spans="1:10" ht="12.75">
      <c r="A31" s="31">
        <v>19</v>
      </c>
      <c r="B31" s="33"/>
      <c r="C31" s="16"/>
      <c r="D31" s="17"/>
      <c r="E31" s="84"/>
      <c r="F31" s="78"/>
      <c r="G31" s="38"/>
      <c r="H31" s="14"/>
      <c r="I31" s="128"/>
      <c r="J31" s="81"/>
    </row>
    <row r="32" spans="1:10" ht="12.75">
      <c r="A32" s="32"/>
      <c r="B32" s="19" t="s">
        <v>51</v>
      </c>
      <c r="C32" s="23" t="s">
        <v>80</v>
      </c>
      <c r="D32" s="24"/>
      <c r="E32" s="85"/>
      <c r="F32" s="79">
        <v>13.1</v>
      </c>
      <c r="G32" s="95">
        <v>20</v>
      </c>
      <c r="H32" s="20">
        <v>5</v>
      </c>
      <c r="I32" s="129">
        <v>0.5097222222222222</v>
      </c>
      <c r="J32" s="82">
        <v>39.3</v>
      </c>
    </row>
    <row r="33" spans="1:10" ht="12.75">
      <c r="A33" s="14"/>
      <c r="B33" s="37" t="s">
        <v>89</v>
      </c>
      <c r="C33" s="16" t="s">
        <v>80</v>
      </c>
      <c r="D33" s="17"/>
      <c r="E33" s="84"/>
      <c r="F33" s="78"/>
      <c r="G33" s="14"/>
      <c r="H33" s="14"/>
      <c r="I33" s="125">
        <v>0.5118055555555555</v>
      </c>
      <c r="J33" s="81"/>
    </row>
    <row r="34" spans="1:10" ht="12.75">
      <c r="A34" s="38">
        <v>20</v>
      </c>
      <c r="B34" s="106" t="s">
        <v>90</v>
      </c>
      <c r="C34" s="107" t="s">
        <v>83</v>
      </c>
      <c r="D34" s="108"/>
      <c r="E34" s="109">
        <v>10.5</v>
      </c>
      <c r="F34" s="78"/>
      <c r="G34" s="14" t="s">
        <v>0</v>
      </c>
      <c r="H34" s="14" t="s">
        <v>15</v>
      </c>
      <c r="I34" s="125"/>
      <c r="J34" s="81"/>
    </row>
    <row r="35" spans="1:10" ht="12.75">
      <c r="A35" s="20" t="s">
        <v>0</v>
      </c>
      <c r="B35" s="19" t="s">
        <v>52</v>
      </c>
      <c r="C35" s="16" t="s">
        <v>68</v>
      </c>
      <c r="D35" s="17"/>
      <c r="E35" s="85" t="s">
        <v>0</v>
      </c>
      <c r="F35" s="79">
        <v>17.1</v>
      </c>
      <c r="G35" s="20">
        <v>25</v>
      </c>
      <c r="H35" s="20">
        <v>5</v>
      </c>
      <c r="I35" s="126">
        <v>0.5291666666666667</v>
      </c>
      <c r="J35" s="81">
        <v>41.04</v>
      </c>
    </row>
    <row r="36" spans="1:10" ht="12.75">
      <c r="A36" s="13"/>
      <c r="B36" s="34" t="s">
        <v>91</v>
      </c>
      <c r="C36" s="11" t="s">
        <v>68</v>
      </c>
      <c r="D36" s="12"/>
      <c r="E36" s="77"/>
      <c r="F36" s="77"/>
      <c r="G36" s="13"/>
      <c r="H36" s="13"/>
      <c r="I36" s="124">
        <v>0.53125</v>
      </c>
      <c r="J36" s="80"/>
    </row>
    <row r="37" spans="1:10" ht="12.75">
      <c r="A37" s="38">
        <v>21</v>
      </c>
      <c r="B37" s="97" t="s">
        <v>92</v>
      </c>
      <c r="C37" s="107" t="s">
        <v>69</v>
      </c>
      <c r="D37" s="108"/>
      <c r="E37" s="110">
        <v>4</v>
      </c>
      <c r="F37" s="78" t="s">
        <v>0</v>
      </c>
      <c r="G37" s="14" t="s">
        <v>0</v>
      </c>
      <c r="H37" s="14" t="s">
        <v>15</v>
      </c>
      <c r="I37" s="125" t="s">
        <v>0</v>
      </c>
      <c r="J37" s="81"/>
    </row>
    <row r="38" spans="1:10" ht="12.75">
      <c r="A38" s="20" t="s">
        <v>0</v>
      </c>
      <c r="B38" s="22" t="s">
        <v>53</v>
      </c>
      <c r="C38" s="23" t="s">
        <v>86</v>
      </c>
      <c r="D38" s="24"/>
      <c r="E38" s="79"/>
      <c r="F38" s="79">
        <v>13.2</v>
      </c>
      <c r="G38" s="20">
        <v>20</v>
      </c>
      <c r="H38" s="20">
        <v>5</v>
      </c>
      <c r="I38" s="126">
        <v>0.545138888888889</v>
      </c>
      <c r="J38" s="82">
        <v>39.6</v>
      </c>
    </row>
    <row r="39" spans="1:10" ht="12.75">
      <c r="A39" s="30"/>
      <c r="B39" s="37" t="s">
        <v>93</v>
      </c>
      <c r="C39" s="16" t="s">
        <v>87</v>
      </c>
      <c r="D39" s="17"/>
      <c r="E39" s="84"/>
      <c r="F39" s="78"/>
      <c r="G39" s="14"/>
      <c r="H39" s="14"/>
      <c r="I39" s="125">
        <v>0.5472222222222222</v>
      </c>
      <c r="J39" s="81"/>
    </row>
    <row r="40" spans="1:10" ht="12.75">
      <c r="A40" s="31">
        <v>22</v>
      </c>
      <c r="B40" s="106" t="s">
        <v>94</v>
      </c>
      <c r="C40" s="107" t="s">
        <v>100</v>
      </c>
      <c r="D40" s="130"/>
      <c r="E40" s="109">
        <v>22</v>
      </c>
      <c r="F40" s="78"/>
      <c r="G40" s="14"/>
      <c r="H40" s="14"/>
      <c r="I40" s="125"/>
      <c r="J40" s="81"/>
    </row>
    <row r="41" spans="1:10" ht="12.75">
      <c r="A41" s="32"/>
      <c r="B41" s="19" t="s">
        <v>56</v>
      </c>
      <c r="C41" s="23" t="s">
        <v>103</v>
      </c>
      <c r="D41" s="24"/>
      <c r="E41" s="85"/>
      <c r="F41" s="79">
        <v>67.9</v>
      </c>
      <c r="G41" s="20">
        <v>70</v>
      </c>
      <c r="H41" s="20">
        <v>10</v>
      </c>
      <c r="I41" s="126">
        <v>0.5958333333333333</v>
      </c>
      <c r="J41" s="82">
        <v>58.2</v>
      </c>
    </row>
    <row r="42" spans="1:10" ht="12.75">
      <c r="A42" s="135">
        <v>23</v>
      </c>
      <c r="B42" s="37" t="s">
        <v>104</v>
      </c>
      <c r="C42" s="11" t="s">
        <v>106</v>
      </c>
      <c r="D42" s="149"/>
      <c r="E42" s="77"/>
      <c r="F42" s="150"/>
      <c r="G42" s="13"/>
      <c r="H42" s="13"/>
      <c r="I42" s="124">
        <v>0.5958333333333333</v>
      </c>
      <c r="J42" s="151"/>
    </row>
    <row r="43" spans="1:10" ht="12.75">
      <c r="A43" s="133"/>
      <c r="B43" s="106" t="s">
        <v>105</v>
      </c>
      <c r="C43" s="158" t="s">
        <v>107</v>
      </c>
      <c r="D43" s="156"/>
      <c r="E43" s="157">
        <v>2.2</v>
      </c>
      <c r="F43" s="98"/>
      <c r="G43" s="14"/>
      <c r="H43" s="14"/>
      <c r="I43" s="125"/>
      <c r="J43" s="155"/>
    </row>
    <row r="44" spans="1:10" ht="12.75">
      <c r="A44" s="134"/>
      <c r="B44" s="159" t="s">
        <v>108</v>
      </c>
      <c r="C44" s="23" t="s">
        <v>47</v>
      </c>
      <c r="D44" s="152"/>
      <c r="E44" s="79"/>
      <c r="F44" s="153">
        <v>3.2</v>
      </c>
      <c r="G44" s="20">
        <v>15</v>
      </c>
      <c r="H44" s="20">
        <v>5</v>
      </c>
      <c r="I44" s="126">
        <v>0.6062500000000001</v>
      </c>
      <c r="J44" s="154">
        <v>12.8</v>
      </c>
    </row>
    <row r="45" spans="1:10" ht="12.75">
      <c r="A45" s="25"/>
      <c r="B45" s="26"/>
      <c r="C45" s="27"/>
      <c r="D45" s="27"/>
      <c r="E45" s="98"/>
      <c r="F45" s="98"/>
      <c r="G45" s="25"/>
      <c r="H45" s="25"/>
      <c r="I45" s="100"/>
      <c r="J45" s="99"/>
    </row>
    <row r="46" spans="1:10" ht="12.75">
      <c r="A46" s="25"/>
      <c r="B46" s="26"/>
      <c r="C46" s="27"/>
      <c r="D46" s="27"/>
      <c r="E46" s="98"/>
      <c r="F46" s="98"/>
      <c r="G46" s="25"/>
      <c r="H46" s="25"/>
      <c r="I46" s="100"/>
      <c r="J46" s="99"/>
    </row>
    <row r="47" spans="1:10" ht="12.75">
      <c r="A47" s="25"/>
      <c r="B47" s="26"/>
      <c r="C47" s="27"/>
      <c r="D47" s="27"/>
      <c r="E47" s="98"/>
      <c r="F47" s="98"/>
      <c r="G47" s="25"/>
      <c r="H47" s="25"/>
      <c r="I47" s="100"/>
      <c r="J47" s="99"/>
    </row>
    <row r="48" spans="1:10" ht="12.75">
      <c r="A48" s="25"/>
      <c r="B48" s="26"/>
      <c r="C48" s="101" t="s">
        <v>38</v>
      </c>
      <c r="D48" s="102"/>
      <c r="E48" s="103">
        <f>+E19+E22+E25+E34+E37+E40</f>
        <v>73</v>
      </c>
      <c r="F48" s="104" t="s">
        <v>19</v>
      </c>
      <c r="G48" s="105">
        <f>+E48/E50</f>
        <v>0.3385899814471243</v>
      </c>
      <c r="H48" s="25"/>
      <c r="I48" s="28"/>
      <c r="J48" s="45"/>
    </row>
    <row r="49" spans="3:7" ht="12.75">
      <c r="C49" s="52" t="s">
        <v>36</v>
      </c>
      <c r="D49" s="67"/>
      <c r="E49" s="87">
        <f>SUM(F11+F17+F20+F23+F26+F32+F35+F38+F41)-(E19+E22+E25+E34+E37+E40)</f>
        <v>142.6</v>
      </c>
      <c r="F49" s="53" t="s">
        <v>19</v>
      </c>
      <c r="G49" s="69">
        <f>+E49/E50</f>
        <v>0.6614100185528757</v>
      </c>
    </row>
    <row r="50" spans="3:7" ht="12.75">
      <c r="C50" s="65" t="s">
        <v>24</v>
      </c>
      <c r="D50" s="68"/>
      <c r="E50" s="88">
        <f>+E48+E49</f>
        <v>215.6</v>
      </c>
      <c r="F50" s="66" t="s">
        <v>19</v>
      </c>
      <c r="G50" s="70">
        <v>1</v>
      </c>
    </row>
    <row r="54" spans="3:7" ht="15.75">
      <c r="C54" s="146" t="s">
        <v>39</v>
      </c>
      <c r="D54" s="147"/>
      <c r="E54" s="147"/>
      <c r="F54" s="147"/>
      <c r="G54" s="148"/>
    </row>
    <row r="55" spans="3:7" ht="15">
      <c r="C55" s="46" t="s">
        <v>37</v>
      </c>
      <c r="D55" s="71"/>
      <c r="E55" s="89">
        <f>+Sábado!E43+Domingo!E48</f>
        <v>126</v>
      </c>
      <c r="F55" s="47" t="s">
        <v>19</v>
      </c>
      <c r="G55" s="74">
        <f>+E55/E57</f>
        <v>0.2698650674662669</v>
      </c>
    </row>
    <row r="56" spans="3:7" ht="15">
      <c r="C56" s="50" t="s">
        <v>20</v>
      </c>
      <c r="D56" s="72"/>
      <c r="E56" s="90">
        <f>+Sábado!E44+Domingo!E49</f>
        <v>340.9</v>
      </c>
      <c r="F56" s="51" t="s">
        <v>19</v>
      </c>
      <c r="G56" s="75">
        <f>+E56/E57</f>
        <v>0.7301349325337331</v>
      </c>
    </row>
    <row r="57" spans="3:7" ht="15.75">
      <c r="C57" s="48" t="s">
        <v>23</v>
      </c>
      <c r="D57" s="73"/>
      <c r="E57" s="91">
        <f>+E55+E56</f>
        <v>466.9</v>
      </c>
      <c r="F57" s="49" t="s">
        <v>19</v>
      </c>
      <c r="G57" s="76">
        <v>1</v>
      </c>
    </row>
  </sheetData>
  <sheetProtection/>
  <mergeCells count="8">
    <mergeCell ref="C54:G54"/>
    <mergeCell ref="J6:J8"/>
    <mergeCell ref="C7:D7"/>
    <mergeCell ref="E6:F6"/>
    <mergeCell ref="H5:J5"/>
    <mergeCell ref="A1:J1"/>
    <mergeCell ref="A4:J4"/>
    <mergeCell ref="A42:A44"/>
  </mergeCells>
  <printOptions/>
  <pageMargins left="0.23622047244094488" right="0.03937007874015748" top="0.15748031496062992" bottom="0.15748031496062992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Mesa W.</dc:creator>
  <cp:keywords/>
  <dc:description/>
  <cp:lastModifiedBy>Juan Carlos</cp:lastModifiedBy>
  <cp:lastPrinted>2016-07-14T19:44:04Z</cp:lastPrinted>
  <dcterms:created xsi:type="dcterms:W3CDTF">2004-03-20T17:03:13Z</dcterms:created>
  <dcterms:modified xsi:type="dcterms:W3CDTF">2016-07-14T19:44:48Z</dcterms:modified>
  <cp:category/>
  <cp:version/>
  <cp:contentType/>
  <cp:contentStatus/>
</cp:coreProperties>
</file>