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1"/>
  </bookViews>
  <sheets>
    <sheet name="Sábado" sheetId="1" r:id="rId1"/>
    <sheet name="Domingo" sheetId="2" r:id="rId2"/>
  </sheets>
  <definedNames/>
  <calcPr fullCalcOnLoad="1"/>
</workbook>
</file>

<file path=xl/sharedStrings.xml><?xml version="1.0" encoding="utf-8"?>
<sst xmlns="http://schemas.openxmlformats.org/spreadsheetml/2006/main" count="214" uniqueCount="103">
  <si>
    <t xml:space="preserve"> </t>
  </si>
  <si>
    <t>PRIMERA ETAPA</t>
  </si>
  <si>
    <t>SECTOR</t>
  </si>
  <si>
    <t>CONTROL</t>
  </si>
  <si>
    <t>TIEMPO</t>
  </si>
  <si>
    <t>ATRASO</t>
  </si>
  <si>
    <t>HORA PASO</t>
  </si>
  <si>
    <t>LUGAR</t>
  </si>
  <si>
    <t>PARCIAL</t>
  </si>
  <si>
    <t>TOTAL</t>
  </si>
  <si>
    <t>MAXIMO</t>
  </si>
  <si>
    <t>1º COCHE</t>
  </si>
  <si>
    <t>CH1</t>
  </si>
  <si>
    <t>CH2</t>
  </si>
  <si>
    <t xml:space="preserve">         FPE 1</t>
  </si>
  <si>
    <t xml:space="preserve">  </t>
  </si>
  <si>
    <t>CH3</t>
  </si>
  <si>
    <t>CH5</t>
  </si>
  <si>
    <t>CH6</t>
  </si>
  <si>
    <t>Kms.</t>
  </si>
  <si>
    <t>TOTAL ENLACES</t>
  </si>
  <si>
    <t>SEGUNDA ETAPA</t>
  </si>
  <si>
    <t xml:space="preserve">         PPE 1</t>
  </si>
  <si>
    <t>TOTAL RALLY</t>
  </si>
  <si>
    <t>Total Etapa 2</t>
  </si>
  <si>
    <t>Totales Enlaces</t>
  </si>
  <si>
    <t>Total Etapa 1</t>
  </si>
  <si>
    <t>DISTANCIA</t>
  </si>
  <si>
    <t>CH10</t>
  </si>
  <si>
    <t>CH17</t>
  </si>
  <si>
    <t>Parque Cerrado</t>
  </si>
  <si>
    <t>CH15</t>
  </si>
  <si>
    <t>CH13</t>
  </si>
  <si>
    <t>VELOCIDAD PROMEDIO SECTOR</t>
  </si>
  <si>
    <t>CH20</t>
  </si>
  <si>
    <t>Total Enlaces</t>
  </si>
  <si>
    <t>TOTAL ESPECIALES</t>
  </si>
  <si>
    <t>Total Especiales</t>
  </si>
  <si>
    <t>RESUMEN DEL RALLY</t>
  </si>
  <si>
    <t>CH18</t>
  </si>
  <si>
    <t>CH11</t>
  </si>
  <si>
    <t>CH12</t>
  </si>
  <si>
    <t xml:space="preserve">         PPE 5</t>
  </si>
  <si>
    <t xml:space="preserve">         FPE 5</t>
  </si>
  <si>
    <t>CH4</t>
  </si>
  <si>
    <t>CH16</t>
  </si>
  <si>
    <t>Parque Cerrado Final</t>
  </si>
  <si>
    <t>P. Cerrado  (Salida)</t>
  </si>
  <si>
    <t>Parque Servicio (Salida)</t>
  </si>
  <si>
    <t>PARQUE SERVICIO C</t>
  </si>
  <si>
    <t>CH21</t>
  </si>
  <si>
    <t>CH22</t>
  </si>
  <si>
    <t>CH23</t>
  </si>
  <si>
    <t xml:space="preserve">         PPE 9</t>
  </si>
  <si>
    <t xml:space="preserve">         FPE 9</t>
  </si>
  <si>
    <t>CH24</t>
  </si>
  <si>
    <t>Parque Servicio  (Salida)</t>
  </si>
  <si>
    <t xml:space="preserve">Parque Servicio </t>
  </si>
  <si>
    <t>Parque Servicio</t>
  </si>
  <si>
    <t>CH19</t>
  </si>
  <si>
    <t xml:space="preserve">         PPE 2</t>
  </si>
  <si>
    <t xml:space="preserve">         FPE 2</t>
  </si>
  <si>
    <t xml:space="preserve">        PPE 3</t>
  </si>
  <si>
    <t xml:space="preserve">       FPE 3</t>
  </si>
  <si>
    <t>CH14</t>
  </si>
  <si>
    <t>PARQUE SERVICIO A</t>
  </si>
  <si>
    <t>CH7</t>
  </si>
  <si>
    <t>P.Servicio  (Entrada)</t>
  </si>
  <si>
    <t xml:space="preserve">         PPE 4</t>
  </si>
  <si>
    <t xml:space="preserve">         FPE 4</t>
  </si>
  <si>
    <t xml:space="preserve">        PPE 6</t>
  </si>
  <si>
    <t xml:space="preserve">       FPE 6</t>
  </si>
  <si>
    <t>PARQUE SERVICIO B</t>
  </si>
  <si>
    <t xml:space="preserve">         PPE 7</t>
  </si>
  <si>
    <t xml:space="preserve">         FPE 7</t>
  </si>
  <si>
    <t xml:space="preserve">        PPE 8</t>
  </si>
  <si>
    <t xml:space="preserve">       FPE 8</t>
  </si>
  <si>
    <t>PARQUE SERVICIO    D</t>
  </si>
  <si>
    <t xml:space="preserve">         PPE10</t>
  </si>
  <si>
    <t xml:space="preserve">         FPE10</t>
  </si>
  <si>
    <t xml:space="preserve">        PPE11</t>
  </si>
  <si>
    <t xml:space="preserve">       FPE11</t>
  </si>
  <si>
    <t xml:space="preserve">         PPE12</t>
  </si>
  <si>
    <t xml:space="preserve">         FPE12</t>
  </si>
  <si>
    <t>PRIMERA FECHA CAMPEONATO RALLY AVOSUR 2016</t>
  </si>
  <si>
    <t>CRONOLOGIA RALLY LOS LAGOS 2016</t>
  </si>
  <si>
    <t>SABADO 02 DE ABRIL</t>
  </si>
  <si>
    <t>Plaza Los Lagos</t>
  </si>
  <si>
    <t>La Cabaña</t>
  </si>
  <si>
    <t>Malihue</t>
  </si>
  <si>
    <t>Cuchuy</t>
  </si>
  <si>
    <t>Cuchuy 1</t>
  </si>
  <si>
    <t>Cuchuy 2</t>
  </si>
  <si>
    <t>Camping Los Lagos</t>
  </si>
  <si>
    <t>Camping 1</t>
  </si>
  <si>
    <t>Camping 2</t>
  </si>
  <si>
    <t>DOMINGO 03 DE ABRIL</t>
  </si>
  <si>
    <t>Folilco</t>
  </si>
  <si>
    <t>Los Maitenes</t>
  </si>
  <si>
    <t>Huite</t>
  </si>
  <si>
    <t>Reumen</t>
  </si>
  <si>
    <t>Lipinhue</t>
  </si>
  <si>
    <t>El Salto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</si>
</sst>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"/>
  </numFmts>
  <fonts count="43">
    <font>
      <sz val="10"/>
      <name val="Arial"/>
      <family val="0"/>
    </font>
    <font>
      <sz val="16"/>
      <name val="Arial TUR"/>
      <family val="2"/>
    </font>
    <font>
      <b/>
      <sz val="10"/>
      <name val="Comic Sans MS"/>
      <family val="4"/>
    </font>
    <font>
      <b/>
      <sz val="12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4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6" fillId="33" borderId="16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/>
    </xf>
    <xf numFmtId="164" fontId="7" fillId="0" borderId="21" xfId="0" applyNumberFormat="1" applyFont="1" applyBorder="1" applyAlignment="1">
      <alignment/>
    </xf>
    <xf numFmtId="0" fontId="7" fillId="0" borderId="24" xfId="0" applyFont="1" applyBorder="1" applyAlignment="1">
      <alignment/>
    </xf>
    <xf numFmtId="10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0" fontId="7" fillId="0" borderId="23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/>
    </xf>
    <xf numFmtId="164" fontId="8" fillId="0" borderId="22" xfId="0" applyNumberFormat="1" applyFont="1" applyBorder="1" applyAlignment="1">
      <alignment/>
    </xf>
    <xf numFmtId="10" fontId="8" fillId="0" borderId="13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/>
    </xf>
    <xf numFmtId="10" fontId="0" fillId="0" borderId="23" xfId="0" applyNumberFormat="1" applyBorder="1" applyAlignment="1">
      <alignment/>
    </xf>
    <xf numFmtId="10" fontId="5" fillId="0" borderId="13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10" fontId="7" fillId="0" borderId="10" xfId="0" applyNumberFormat="1" applyFont="1" applyBorder="1" applyAlignment="1">
      <alignment/>
    </xf>
    <xf numFmtId="10" fontId="7" fillId="0" borderId="13" xfId="0" applyNumberFormat="1" applyFont="1" applyBorder="1" applyAlignment="1">
      <alignment/>
    </xf>
    <xf numFmtId="10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2" fontId="7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0" fontId="0" fillId="34" borderId="10" xfId="0" applyNumberFormat="1" applyFont="1" applyFill="1" applyBorder="1" applyAlignment="1">
      <alignment horizontal="center"/>
    </xf>
    <xf numFmtId="20" fontId="0" fillId="34" borderId="16" xfId="0" applyNumberFormat="1" applyFont="1" applyFill="1" applyBorder="1" applyAlignment="1">
      <alignment horizontal="center"/>
    </xf>
    <xf numFmtId="20" fontId="0" fillId="34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1" xfId="0" applyNumberFormat="1" applyFont="1" applyBorder="1" applyAlignment="1">
      <alignment horizontal="right"/>
    </xf>
    <xf numFmtId="165" fontId="0" fillId="0" borderId="24" xfId="0" applyNumberFormat="1" applyFont="1" applyBorder="1" applyAlignment="1">
      <alignment horizontal="left"/>
    </xf>
    <xf numFmtId="10" fontId="0" fillId="0" borderId="24" xfId="0" applyNumberFormat="1" applyFont="1" applyBorder="1" applyAlignment="1">
      <alignment horizontal="right"/>
    </xf>
    <xf numFmtId="0" fontId="5" fillId="35" borderId="14" xfId="0" applyFont="1" applyFill="1" applyBorder="1" applyAlignment="1">
      <alignment horizontal="right"/>
    </xf>
    <xf numFmtId="0" fontId="5" fillId="35" borderId="14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2" fontId="5" fillId="35" borderId="15" xfId="0" applyNumberFormat="1" applyFont="1" applyFill="1" applyBorder="1" applyAlignment="1">
      <alignment horizontal="center"/>
    </xf>
    <xf numFmtId="2" fontId="5" fillId="35" borderId="16" xfId="0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right"/>
    </xf>
    <xf numFmtId="0" fontId="5" fillId="36" borderId="14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2" fontId="5" fillId="36" borderId="15" xfId="0" applyNumberFormat="1" applyFont="1" applyFill="1" applyBorder="1" applyAlignment="1">
      <alignment horizontal="center"/>
    </xf>
    <xf numFmtId="0" fontId="5" fillId="36" borderId="16" xfId="0" applyFont="1" applyFill="1" applyBorder="1" applyAlignment="1">
      <alignment horizontal="right"/>
    </xf>
    <xf numFmtId="2" fontId="5" fillId="36" borderId="1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" fontId="0" fillId="0" borderId="0" xfId="0" applyNumberFormat="1" applyAlignment="1">
      <alignment/>
    </xf>
    <xf numFmtId="20" fontId="0" fillId="37" borderId="10" xfId="0" applyNumberFormat="1" applyFont="1" applyFill="1" applyBorder="1" applyAlignment="1">
      <alignment horizontal="center"/>
    </xf>
    <xf numFmtId="20" fontId="0" fillId="37" borderId="16" xfId="0" applyNumberFormat="1" applyFont="1" applyFill="1" applyBorder="1" applyAlignment="1">
      <alignment horizontal="center"/>
    </xf>
    <xf numFmtId="20" fontId="0" fillId="37" borderId="13" xfId="0" applyNumberFormat="1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2" fontId="0" fillId="35" borderId="15" xfId="0" applyNumberFormat="1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8.7109375" style="0" customWidth="1"/>
    <col min="3" max="3" width="14.7109375" style="0" customWidth="1"/>
    <col min="4" max="4" width="8.7109375" style="0" customWidth="1"/>
    <col min="5" max="5" width="11.7109375" style="0" bestFit="1" customWidth="1"/>
    <col min="7" max="7" width="10.28125" style="0" customWidth="1"/>
    <col min="8" max="8" width="8.8515625" style="0" customWidth="1"/>
  </cols>
  <sheetData>
    <row r="1" spans="1:10" ht="20.25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2:8" ht="16.5">
      <c r="B2" s="1"/>
      <c r="C2" s="1"/>
      <c r="D2" s="1"/>
      <c r="E2" s="1"/>
      <c r="H2" s="1" t="s">
        <v>0</v>
      </c>
    </row>
    <row r="3" spans="2:8" ht="16.5">
      <c r="B3" s="1"/>
      <c r="C3" s="1"/>
      <c r="D3" s="1"/>
      <c r="E3" s="1"/>
      <c r="H3" s="1"/>
    </row>
    <row r="4" spans="1:10" ht="19.5" customHeight="1">
      <c r="A4" s="129" t="s">
        <v>84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6.5">
      <c r="A5" t="s">
        <v>1</v>
      </c>
      <c r="B5" s="1"/>
      <c r="C5" s="1"/>
      <c r="D5" s="1"/>
      <c r="E5" s="1"/>
      <c r="H5" s="142" t="s">
        <v>86</v>
      </c>
      <c r="I5" s="142"/>
      <c r="J5" s="142"/>
    </row>
    <row r="6" spans="1:10" ht="12.75">
      <c r="A6" s="2"/>
      <c r="B6" s="3"/>
      <c r="C6" s="4"/>
      <c r="D6" s="5"/>
      <c r="E6" s="140" t="s">
        <v>27</v>
      </c>
      <c r="F6" s="141"/>
      <c r="G6" s="2" t="s">
        <v>4</v>
      </c>
      <c r="H6" s="2" t="s">
        <v>5</v>
      </c>
      <c r="I6" s="2" t="s">
        <v>6</v>
      </c>
      <c r="J6" s="135" t="s">
        <v>33</v>
      </c>
    </row>
    <row r="7" spans="1:10" ht="12.75">
      <c r="A7" s="44" t="s">
        <v>2</v>
      </c>
      <c r="B7" s="44" t="s">
        <v>3</v>
      </c>
      <c r="C7" s="138" t="s">
        <v>7</v>
      </c>
      <c r="D7" s="139"/>
      <c r="E7" s="3" t="s">
        <v>8</v>
      </c>
      <c r="F7" s="3" t="s">
        <v>9</v>
      </c>
      <c r="G7" s="35" t="s">
        <v>10</v>
      </c>
      <c r="H7" s="35" t="s">
        <v>10</v>
      </c>
      <c r="I7" s="35" t="s">
        <v>11</v>
      </c>
      <c r="J7" s="136"/>
    </row>
    <row r="8" spans="1:10" ht="12.75">
      <c r="A8" s="6"/>
      <c r="B8" s="6"/>
      <c r="C8" s="7"/>
      <c r="D8" s="8"/>
      <c r="E8" s="36"/>
      <c r="F8" s="36"/>
      <c r="G8" s="35" t="s">
        <v>2</v>
      </c>
      <c r="H8" s="35" t="s">
        <v>2</v>
      </c>
      <c r="I8" s="35" t="s">
        <v>2</v>
      </c>
      <c r="J8" s="137"/>
    </row>
    <row r="9" spans="1:10" ht="12.75">
      <c r="A9" s="9"/>
      <c r="B9" s="10" t="s">
        <v>12</v>
      </c>
      <c r="C9" s="11" t="s">
        <v>87</v>
      </c>
      <c r="D9" s="12"/>
      <c r="E9" s="83"/>
      <c r="F9" s="77"/>
      <c r="G9" s="13"/>
      <c r="H9" s="13"/>
      <c r="I9" s="92">
        <v>0.4791666666666667</v>
      </c>
      <c r="J9" s="80"/>
    </row>
    <row r="10" spans="1:10" ht="12.75">
      <c r="A10" s="14">
        <v>1</v>
      </c>
      <c r="B10" s="15"/>
      <c r="C10" s="16"/>
      <c r="D10" s="17"/>
      <c r="E10" s="84"/>
      <c r="F10" s="78"/>
      <c r="G10" s="14"/>
      <c r="H10" s="14"/>
      <c r="I10" s="93"/>
      <c r="J10" s="81"/>
    </row>
    <row r="11" spans="1:10" ht="12.75">
      <c r="A11" s="18"/>
      <c r="B11" s="19" t="s">
        <v>13</v>
      </c>
      <c r="C11" s="16" t="s">
        <v>88</v>
      </c>
      <c r="D11" s="17"/>
      <c r="E11" s="85"/>
      <c r="F11" s="79">
        <v>27.8</v>
      </c>
      <c r="G11" s="20">
        <v>40</v>
      </c>
      <c r="H11" s="20">
        <v>10</v>
      </c>
      <c r="I11" s="94">
        <v>0.5069444444444444</v>
      </c>
      <c r="J11" s="82">
        <v>41.7</v>
      </c>
    </row>
    <row r="12" spans="1:10" ht="12.75">
      <c r="A12" s="13"/>
      <c r="B12" s="29" t="s">
        <v>22</v>
      </c>
      <c r="C12" s="11" t="s">
        <v>88</v>
      </c>
      <c r="D12" s="12"/>
      <c r="E12" s="83"/>
      <c r="F12" s="77"/>
      <c r="G12" s="13"/>
      <c r="H12" s="13"/>
      <c r="I12" s="92">
        <v>0.5090277777777777</v>
      </c>
      <c r="J12" s="81"/>
    </row>
    <row r="13" spans="1:10" ht="12.75">
      <c r="A13" s="38">
        <v>2</v>
      </c>
      <c r="B13" s="115" t="s">
        <v>14</v>
      </c>
      <c r="C13" s="116" t="s">
        <v>89</v>
      </c>
      <c r="D13" s="117"/>
      <c r="E13" s="118">
        <v>20.7</v>
      </c>
      <c r="F13" s="78"/>
      <c r="G13" s="14" t="s">
        <v>0</v>
      </c>
      <c r="H13" s="14" t="s">
        <v>15</v>
      </c>
      <c r="I13" s="93" t="s">
        <v>0</v>
      </c>
      <c r="J13" s="81"/>
    </row>
    <row r="14" spans="1:10" ht="12.75">
      <c r="A14" s="20" t="s">
        <v>0</v>
      </c>
      <c r="B14" s="19" t="s">
        <v>16</v>
      </c>
      <c r="C14" s="23" t="s">
        <v>90</v>
      </c>
      <c r="D14" s="24"/>
      <c r="E14" s="85" t="s">
        <v>0</v>
      </c>
      <c r="F14" s="79">
        <v>61.1</v>
      </c>
      <c r="G14" s="20">
        <v>75</v>
      </c>
      <c r="H14" s="20">
        <v>10</v>
      </c>
      <c r="I14" s="94">
        <v>0.5611111111111111</v>
      </c>
      <c r="J14" s="82">
        <v>48.88</v>
      </c>
    </row>
    <row r="15" spans="1:10" ht="12.75">
      <c r="A15" s="14"/>
      <c r="B15" s="29" t="s">
        <v>60</v>
      </c>
      <c r="C15" s="11" t="s">
        <v>91</v>
      </c>
      <c r="D15" s="12"/>
      <c r="E15" s="83"/>
      <c r="F15" s="77"/>
      <c r="G15" s="13"/>
      <c r="H15" s="13"/>
      <c r="I15" s="93">
        <v>0.5631944444444444</v>
      </c>
      <c r="J15" s="81"/>
    </row>
    <row r="16" spans="1:10" ht="12.75">
      <c r="A16" s="38">
        <v>3</v>
      </c>
      <c r="B16" s="115" t="s">
        <v>61</v>
      </c>
      <c r="C16" s="116" t="s">
        <v>92</v>
      </c>
      <c r="D16" s="117"/>
      <c r="E16" s="118">
        <v>6.7</v>
      </c>
      <c r="F16" s="78"/>
      <c r="G16" s="14" t="s">
        <v>0</v>
      </c>
      <c r="H16" s="14" t="s">
        <v>15</v>
      </c>
      <c r="I16" s="93"/>
      <c r="J16" s="81"/>
    </row>
    <row r="17" spans="1:10" ht="12.75">
      <c r="A17" s="20"/>
      <c r="B17" s="19" t="s">
        <v>44</v>
      </c>
      <c r="C17" s="23" t="s">
        <v>93</v>
      </c>
      <c r="D17" s="24"/>
      <c r="E17" s="85" t="s">
        <v>0</v>
      </c>
      <c r="F17" s="79">
        <v>12.5</v>
      </c>
      <c r="G17" s="20">
        <v>20</v>
      </c>
      <c r="H17" s="20">
        <v>5</v>
      </c>
      <c r="I17" s="94">
        <v>0.5770833333333333</v>
      </c>
      <c r="J17" s="82">
        <v>37.5</v>
      </c>
    </row>
    <row r="18" spans="1:10" ht="12.75">
      <c r="A18" s="14"/>
      <c r="B18" s="34" t="s">
        <v>62</v>
      </c>
      <c r="C18" s="11" t="s">
        <v>94</v>
      </c>
      <c r="D18" s="12"/>
      <c r="E18" s="77"/>
      <c r="F18" s="77"/>
      <c r="G18" s="13"/>
      <c r="H18" s="13"/>
      <c r="I18" s="92">
        <v>0.5791666666666667</v>
      </c>
      <c r="J18" s="80"/>
    </row>
    <row r="19" spans="1:10" ht="12.75">
      <c r="A19" s="14">
        <v>4</v>
      </c>
      <c r="B19" s="119" t="s">
        <v>63</v>
      </c>
      <c r="C19" s="116" t="s">
        <v>95</v>
      </c>
      <c r="D19" s="117"/>
      <c r="E19" s="120">
        <v>1.1</v>
      </c>
      <c r="F19" s="78" t="s">
        <v>0</v>
      </c>
      <c r="G19" s="14" t="s">
        <v>0</v>
      </c>
      <c r="H19" s="14" t="s">
        <v>15</v>
      </c>
      <c r="I19" s="93" t="s">
        <v>0</v>
      </c>
      <c r="J19" s="81"/>
    </row>
    <row r="20" spans="1:10" ht="12.75">
      <c r="A20" s="20"/>
      <c r="B20" s="22" t="s">
        <v>17</v>
      </c>
      <c r="C20" s="23" t="s">
        <v>67</v>
      </c>
      <c r="D20" s="24"/>
      <c r="E20" s="79"/>
      <c r="F20" s="79">
        <v>3.6</v>
      </c>
      <c r="G20" s="20">
        <v>15</v>
      </c>
      <c r="H20" s="20">
        <v>5</v>
      </c>
      <c r="I20" s="94">
        <v>0.5895833333333333</v>
      </c>
      <c r="J20" s="82">
        <v>14.4</v>
      </c>
    </row>
    <row r="21" spans="1:10" ht="12.75">
      <c r="A21" s="13"/>
      <c r="B21" s="10" t="s">
        <v>17</v>
      </c>
      <c r="C21" s="11" t="s">
        <v>65</v>
      </c>
      <c r="D21" s="12"/>
      <c r="E21" s="83"/>
      <c r="F21" s="77"/>
      <c r="G21" s="112"/>
      <c r="H21" s="13"/>
      <c r="I21" s="92">
        <v>0.5895833333333333</v>
      </c>
      <c r="J21" s="80"/>
    </row>
    <row r="22" spans="1:10" ht="12.75">
      <c r="A22" s="14">
        <v>5</v>
      </c>
      <c r="B22" s="15"/>
      <c r="C22" s="16"/>
      <c r="D22" s="17"/>
      <c r="E22" s="84"/>
      <c r="F22" s="78"/>
      <c r="G22" s="113">
        <v>30</v>
      </c>
      <c r="H22" s="14"/>
      <c r="I22" s="93"/>
      <c r="J22" s="81"/>
    </row>
    <row r="23" spans="1:10" ht="12.75">
      <c r="A23" s="20"/>
      <c r="B23" s="19" t="s">
        <v>18</v>
      </c>
      <c r="C23" s="23" t="s">
        <v>65</v>
      </c>
      <c r="D23" s="24"/>
      <c r="E23" s="85"/>
      <c r="F23" s="79"/>
      <c r="G23" s="114"/>
      <c r="H23" s="20">
        <v>5</v>
      </c>
      <c r="I23" s="94">
        <v>0.6104166666666667</v>
      </c>
      <c r="J23" s="82"/>
    </row>
    <row r="24" spans="1:10" ht="12.75">
      <c r="A24" s="13"/>
      <c r="B24" s="10" t="s">
        <v>18</v>
      </c>
      <c r="C24" s="11" t="s">
        <v>48</v>
      </c>
      <c r="D24" s="12"/>
      <c r="E24" s="83"/>
      <c r="F24" s="77"/>
      <c r="G24" s="13"/>
      <c r="H24" s="13"/>
      <c r="I24" s="92">
        <v>0.6104166666666667</v>
      </c>
      <c r="J24" s="80"/>
    </row>
    <row r="25" spans="1:10" ht="12.75">
      <c r="A25" s="14">
        <v>6</v>
      </c>
      <c r="B25" s="15"/>
      <c r="C25" s="16"/>
      <c r="D25" s="17"/>
      <c r="E25" s="84"/>
      <c r="F25" s="78"/>
      <c r="G25" s="14"/>
      <c r="H25" s="14"/>
      <c r="I25" s="93"/>
      <c r="J25" s="81"/>
    </row>
    <row r="26" spans="1:10" ht="12.75">
      <c r="A26" s="20"/>
      <c r="B26" s="19" t="s">
        <v>66</v>
      </c>
      <c r="C26" s="23" t="s">
        <v>88</v>
      </c>
      <c r="D26" s="24"/>
      <c r="E26" s="85"/>
      <c r="F26" s="79">
        <v>27.8</v>
      </c>
      <c r="G26" s="20">
        <v>40</v>
      </c>
      <c r="H26" s="20">
        <v>10</v>
      </c>
      <c r="I26" s="94">
        <v>0.6381944444444444</v>
      </c>
      <c r="J26" s="82">
        <v>41.7</v>
      </c>
    </row>
    <row r="27" spans="1:10" ht="12.75">
      <c r="A27" s="14"/>
      <c r="B27" s="29" t="s">
        <v>68</v>
      </c>
      <c r="C27" s="11" t="s">
        <v>88</v>
      </c>
      <c r="D27" s="12"/>
      <c r="E27" s="83"/>
      <c r="F27" s="77"/>
      <c r="G27" s="13"/>
      <c r="H27" s="13"/>
      <c r="I27" s="92">
        <v>0.6402777777777778</v>
      </c>
      <c r="J27" s="81"/>
    </row>
    <row r="28" spans="1:10" ht="12.75">
      <c r="A28" s="38">
        <v>7</v>
      </c>
      <c r="B28" s="115" t="s">
        <v>69</v>
      </c>
      <c r="C28" s="116" t="s">
        <v>89</v>
      </c>
      <c r="D28" s="117"/>
      <c r="E28" s="118">
        <v>20.7</v>
      </c>
      <c r="F28" s="78"/>
      <c r="G28" s="14" t="s">
        <v>0</v>
      </c>
      <c r="H28" s="14" t="s">
        <v>15</v>
      </c>
      <c r="I28" s="93" t="s">
        <v>0</v>
      </c>
      <c r="J28" s="81"/>
    </row>
    <row r="29" spans="1:10" ht="12.75">
      <c r="A29" s="20"/>
      <c r="B29" s="19" t="s">
        <v>16</v>
      </c>
      <c r="C29" s="23" t="s">
        <v>90</v>
      </c>
      <c r="D29" s="24"/>
      <c r="E29" s="85" t="s">
        <v>0</v>
      </c>
      <c r="F29" s="79">
        <v>61.1</v>
      </c>
      <c r="G29" s="20">
        <v>75</v>
      </c>
      <c r="H29" s="20">
        <v>10</v>
      </c>
      <c r="I29" s="94">
        <v>0.6923611111111111</v>
      </c>
      <c r="J29" s="82">
        <v>48.88</v>
      </c>
    </row>
    <row r="30" spans="1:10" ht="12.75">
      <c r="A30" s="14"/>
      <c r="B30" s="29" t="s">
        <v>42</v>
      </c>
      <c r="C30" s="11" t="s">
        <v>91</v>
      </c>
      <c r="D30" s="12"/>
      <c r="E30" s="83"/>
      <c r="F30" s="77"/>
      <c r="G30" s="13"/>
      <c r="H30" s="13"/>
      <c r="I30" s="93">
        <v>0.6944444444444445</v>
      </c>
      <c r="J30" s="81"/>
    </row>
    <row r="31" spans="1:10" ht="12.75">
      <c r="A31" s="38">
        <v>8</v>
      </c>
      <c r="B31" s="115" t="s">
        <v>43</v>
      </c>
      <c r="C31" s="116" t="s">
        <v>92</v>
      </c>
      <c r="D31" s="117"/>
      <c r="E31" s="118">
        <v>6.7</v>
      </c>
      <c r="F31" s="78"/>
      <c r="G31" s="14" t="s">
        <v>0</v>
      </c>
      <c r="H31" s="14" t="s">
        <v>15</v>
      </c>
      <c r="I31" s="93"/>
      <c r="J31" s="81"/>
    </row>
    <row r="32" spans="1:10" ht="12.75">
      <c r="A32" s="20"/>
      <c r="B32" s="19" t="s">
        <v>44</v>
      </c>
      <c r="C32" s="23" t="s">
        <v>93</v>
      </c>
      <c r="D32" s="24"/>
      <c r="E32" s="85" t="s">
        <v>0</v>
      </c>
      <c r="F32" s="79">
        <v>12.5</v>
      </c>
      <c r="G32" s="20">
        <v>20</v>
      </c>
      <c r="H32" s="20">
        <v>5</v>
      </c>
      <c r="I32" s="94">
        <v>0.7083333333333334</v>
      </c>
      <c r="J32" s="82">
        <v>37.5</v>
      </c>
    </row>
    <row r="33" spans="1:10" ht="12.75">
      <c r="A33" s="14"/>
      <c r="B33" s="34" t="s">
        <v>70</v>
      </c>
      <c r="C33" s="11" t="s">
        <v>94</v>
      </c>
      <c r="D33" s="12"/>
      <c r="E33" s="77"/>
      <c r="F33" s="77"/>
      <c r="G33" s="13"/>
      <c r="H33" s="13"/>
      <c r="I33" s="92">
        <v>0.7104166666666667</v>
      </c>
      <c r="J33" s="80"/>
    </row>
    <row r="34" spans="1:10" ht="12.75">
      <c r="A34" s="14">
        <v>9</v>
      </c>
      <c r="B34" s="119" t="s">
        <v>71</v>
      </c>
      <c r="C34" s="116" t="s">
        <v>95</v>
      </c>
      <c r="D34" s="117"/>
      <c r="E34" s="120">
        <v>1.1</v>
      </c>
      <c r="F34" s="78" t="s">
        <v>0</v>
      </c>
      <c r="G34" s="14" t="s">
        <v>0</v>
      </c>
      <c r="H34" s="14" t="s">
        <v>15</v>
      </c>
      <c r="I34" s="93" t="s">
        <v>0</v>
      </c>
      <c r="J34" s="81"/>
    </row>
    <row r="35" spans="1:10" ht="12.75">
      <c r="A35" s="20"/>
      <c r="B35" s="22" t="s">
        <v>17</v>
      </c>
      <c r="C35" s="23" t="s">
        <v>67</v>
      </c>
      <c r="D35" s="24"/>
      <c r="E35" s="79"/>
      <c r="F35" s="79">
        <v>3.6</v>
      </c>
      <c r="G35" s="20">
        <v>15</v>
      </c>
      <c r="H35" s="20">
        <v>5</v>
      </c>
      <c r="I35" s="94">
        <v>0.7208333333333333</v>
      </c>
      <c r="J35" s="82">
        <v>14.4</v>
      </c>
    </row>
    <row r="36" spans="1:10" ht="12.75">
      <c r="A36" s="130">
        <v>10</v>
      </c>
      <c r="B36" s="15" t="s">
        <v>28</v>
      </c>
      <c r="C36" s="16" t="s">
        <v>72</v>
      </c>
      <c r="D36" s="17"/>
      <c r="E36" s="84"/>
      <c r="F36" s="78"/>
      <c r="G36" s="133">
        <v>80</v>
      </c>
      <c r="H36" s="14"/>
      <c r="I36" s="93">
        <v>0.7208333333333333</v>
      </c>
      <c r="J36" s="81"/>
    </row>
    <row r="37" spans="1:10" ht="12.75">
      <c r="A37" s="131"/>
      <c r="B37" s="19" t="s">
        <v>40</v>
      </c>
      <c r="C37" s="23" t="s">
        <v>72</v>
      </c>
      <c r="D37" s="24"/>
      <c r="E37" s="85"/>
      <c r="F37" s="79"/>
      <c r="G37" s="134"/>
      <c r="H37" s="20">
        <v>10</v>
      </c>
      <c r="I37" s="94">
        <v>0.7763888888888889</v>
      </c>
      <c r="J37" s="82"/>
    </row>
    <row r="38" spans="1:10" ht="12.75">
      <c r="A38" s="132">
        <v>11</v>
      </c>
      <c r="B38" s="15" t="s">
        <v>40</v>
      </c>
      <c r="C38" s="11" t="s">
        <v>48</v>
      </c>
      <c r="D38" s="12"/>
      <c r="E38" s="84"/>
      <c r="F38" s="78"/>
      <c r="G38" s="14"/>
      <c r="H38" s="14"/>
      <c r="I38" s="93">
        <v>0.7763888888888889</v>
      </c>
      <c r="J38" s="81"/>
    </row>
    <row r="39" spans="1:11" ht="12.75">
      <c r="A39" s="131"/>
      <c r="B39" s="19" t="s">
        <v>41</v>
      </c>
      <c r="C39" s="23" t="s">
        <v>30</v>
      </c>
      <c r="D39" s="24"/>
      <c r="E39" s="85"/>
      <c r="F39" s="79">
        <v>0.8</v>
      </c>
      <c r="G39" s="20">
        <v>5</v>
      </c>
      <c r="H39" s="20">
        <v>5</v>
      </c>
      <c r="I39" s="94">
        <v>0.779861111111111</v>
      </c>
      <c r="J39" s="82">
        <v>9.6</v>
      </c>
      <c r="K39" s="122"/>
    </row>
    <row r="40" spans="1:9" ht="12.75">
      <c r="A40" s="25"/>
      <c r="B40" s="26"/>
      <c r="C40" s="27"/>
      <c r="D40" s="27"/>
      <c r="E40" s="40"/>
      <c r="F40" s="40"/>
      <c r="G40" s="39"/>
      <c r="H40" s="25"/>
      <c r="I40" s="28"/>
    </row>
    <row r="41" spans="1:9" ht="12.75">
      <c r="A41" s="25"/>
      <c r="B41" s="26"/>
      <c r="C41" s="27"/>
      <c r="D41" s="27"/>
      <c r="E41" s="40"/>
      <c r="F41" s="40"/>
      <c r="G41" s="39"/>
      <c r="H41" s="25"/>
      <c r="I41" s="28"/>
    </row>
    <row r="42" spans="1:9" ht="12.75">
      <c r="A42" s="25"/>
      <c r="B42" s="26"/>
      <c r="C42" s="27"/>
      <c r="D42" s="27"/>
      <c r="E42" s="25"/>
      <c r="F42" s="25"/>
      <c r="G42" s="25"/>
      <c r="H42" s="25"/>
      <c r="I42" s="28"/>
    </row>
    <row r="43" spans="1:9" ht="15">
      <c r="A43" s="25"/>
      <c r="B43" s="26"/>
      <c r="C43" s="54" t="s">
        <v>37</v>
      </c>
      <c r="D43" s="54"/>
      <c r="E43" s="55">
        <f>+E13+E16+E19+E28+E31+E34</f>
        <v>57.00000000000001</v>
      </c>
      <c r="F43" s="56" t="s">
        <v>19</v>
      </c>
      <c r="G43" s="57">
        <f>+E43/E45</f>
        <v>0.2703984819734346</v>
      </c>
      <c r="H43" s="25"/>
      <c r="I43" s="28"/>
    </row>
    <row r="44" spans="1:9" ht="15">
      <c r="A44" s="25"/>
      <c r="B44" s="26"/>
      <c r="C44" s="58" t="s">
        <v>25</v>
      </c>
      <c r="D44" s="59"/>
      <c r="E44" s="55">
        <f>SUM(F11+F14+F17+F20+F26+F29+F32+F35+F39)-(E13+E16+E19+E28+E31+E34)</f>
        <v>153.8</v>
      </c>
      <c r="F44" s="56" t="s">
        <v>19</v>
      </c>
      <c r="G44" s="60">
        <f>+E44/E45</f>
        <v>0.7296015180265655</v>
      </c>
      <c r="H44" s="25"/>
      <c r="I44" s="28"/>
    </row>
    <row r="45" spans="1:9" ht="15.75">
      <c r="A45" s="25"/>
      <c r="B45" s="26"/>
      <c r="C45" s="61" t="s">
        <v>26</v>
      </c>
      <c r="D45" s="62"/>
      <c r="E45" s="63">
        <f>+E43+E44</f>
        <v>210.8</v>
      </c>
      <c r="F45" s="62" t="s">
        <v>19</v>
      </c>
      <c r="G45" s="64">
        <f>+G43+G44</f>
        <v>1</v>
      </c>
      <c r="H45" s="25"/>
      <c r="I45" s="28"/>
    </row>
    <row r="46" spans="1:9" ht="12.75">
      <c r="A46" s="25"/>
      <c r="B46" s="26"/>
      <c r="C46" s="27"/>
      <c r="D46" s="27"/>
      <c r="E46" s="27"/>
      <c r="F46" s="27"/>
      <c r="G46" s="25"/>
      <c r="H46" s="25"/>
      <c r="I46" s="28"/>
    </row>
  </sheetData>
  <sheetProtection/>
  <mergeCells count="9">
    <mergeCell ref="A1:J1"/>
    <mergeCell ref="A4:J4"/>
    <mergeCell ref="A36:A37"/>
    <mergeCell ref="A38:A39"/>
    <mergeCell ref="G36:G37"/>
    <mergeCell ref="J6:J8"/>
    <mergeCell ref="C7:D7"/>
    <mergeCell ref="E6:F6"/>
    <mergeCell ref="H5:J5"/>
  </mergeCells>
  <printOptions/>
  <pageMargins left="0.23622047244094488" right="0.03937007874015748" top="0.15748031496062992" bottom="0.15748031496062992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F39" sqref="F39"/>
    </sheetView>
  </sheetViews>
  <sheetFormatPr defaultColWidth="11.421875" defaultRowHeight="12.75"/>
  <cols>
    <col min="1" max="1" width="8.7109375" style="0" customWidth="1"/>
    <col min="3" max="3" width="14.7109375" style="0" customWidth="1"/>
    <col min="4" max="4" width="8.7109375" style="0" customWidth="1"/>
    <col min="7" max="7" width="10.28125" style="0" customWidth="1"/>
    <col min="8" max="8" width="8.8515625" style="0" customWidth="1"/>
    <col min="9" max="10" width="11.57421875" style="0" bestFit="1" customWidth="1"/>
  </cols>
  <sheetData>
    <row r="1" spans="1:10" ht="20.25">
      <c r="A1" s="128" t="s">
        <v>85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2:8" ht="16.5">
      <c r="B2" s="1"/>
      <c r="C2" s="1"/>
      <c r="D2" s="1"/>
      <c r="E2" s="1"/>
      <c r="H2" s="1" t="s">
        <v>0</v>
      </c>
    </row>
    <row r="3" spans="2:8" ht="16.5">
      <c r="B3" s="1"/>
      <c r="C3" s="1"/>
      <c r="D3" s="1"/>
      <c r="E3" s="1"/>
      <c r="H3" s="1"/>
    </row>
    <row r="4" spans="1:10" ht="19.5" customHeight="1">
      <c r="A4" s="129" t="s">
        <v>84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6.5">
      <c r="A5" t="s">
        <v>21</v>
      </c>
      <c r="B5" s="1"/>
      <c r="C5" s="1"/>
      <c r="D5" s="1"/>
      <c r="E5" s="1"/>
      <c r="H5" s="142" t="s">
        <v>96</v>
      </c>
      <c r="I5" s="142"/>
      <c r="J5" s="142"/>
    </row>
    <row r="6" spans="1:10" ht="12.75">
      <c r="A6" s="2"/>
      <c r="B6" s="3"/>
      <c r="C6" s="4"/>
      <c r="D6" s="5"/>
      <c r="E6" s="140" t="s">
        <v>27</v>
      </c>
      <c r="F6" s="141"/>
      <c r="G6" s="2" t="s">
        <v>4</v>
      </c>
      <c r="H6" s="2" t="s">
        <v>5</v>
      </c>
      <c r="I6" s="2" t="s">
        <v>6</v>
      </c>
      <c r="J6" s="135" t="s">
        <v>33</v>
      </c>
    </row>
    <row r="7" spans="1:10" ht="12.75">
      <c r="A7" s="44" t="s">
        <v>2</v>
      </c>
      <c r="B7" s="44" t="s">
        <v>3</v>
      </c>
      <c r="C7" s="138" t="s">
        <v>7</v>
      </c>
      <c r="D7" s="139"/>
      <c r="E7" s="3" t="s">
        <v>8</v>
      </c>
      <c r="F7" s="3" t="s">
        <v>9</v>
      </c>
      <c r="G7" s="35" t="s">
        <v>10</v>
      </c>
      <c r="H7" s="35" t="s">
        <v>10</v>
      </c>
      <c r="I7" s="35" t="s">
        <v>11</v>
      </c>
      <c r="J7" s="136"/>
    </row>
    <row r="8" spans="1:10" ht="12.75">
      <c r="A8" s="6"/>
      <c r="B8" s="6"/>
      <c r="C8" s="7"/>
      <c r="D8" s="8"/>
      <c r="E8" s="36"/>
      <c r="F8" s="36"/>
      <c r="G8" s="35" t="s">
        <v>2</v>
      </c>
      <c r="H8" s="35" t="s">
        <v>2</v>
      </c>
      <c r="I8" s="35" t="s">
        <v>2</v>
      </c>
      <c r="J8" s="137"/>
    </row>
    <row r="9" spans="1:10" ht="12.75">
      <c r="A9" s="9"/>
      <c r="B9" s="10" t="s">
        <v>32</v>
      </c>
      <c r="C9" s="11" t="s">
        <v>47</v>
      </c>
      <c r="D9" s="12"/>
      <c r="E9" s="83"/>
      <c r="F9" s="77"/>
      <c r="G9" s="13"/>
      <c r="H9" s="13"/>
      <c r="I9" s="123">
        <v>0.3541666666666667</v>
      </c>
      <c r="J9" s="80"/>
    </row>
    <row r="10" spans="1:10" ht="12.75">
      <c r="A10" s="14">
        <v>12</v>
      </c>
      <c r="B10" s="15"/>
      <c r="C10" s="16"/>
      <c r="D10" s="17"/>
      <c r="E10" s="84"/>
      <c r="F10" s="78"/>
      <c r="G10" s="14"/>
      <c r="H10" s="14"/>
      <c r="I10" s="124"/>
      <c r="J10" s="81"/>
    </row>
    <row r="11" spans="1:10" ht="12.75">
      <c r="A11" s="18"/>
      <c r="B11" s="19" t="s">
        <v>64</v>
      </c>
      <c r="C11" s="23" t="s">
        <v>57</v>
      </c>
      <c r="D11" s="24"/>
      <c r="E11" s="85"/>
      <c r="F11" s="79">
        <v>0.7</v>
      </c>
      <c r="G11" s="20">
        <v>5</v>
      </c>
      <c r="H11" s="20">
        <v>5</v>
      </c>
      <c r="I11" s="125">
        <v>0.3576388888888889</v>
      </c>
      <c r="J11" s="82">
        <v>8.4</v>
      </c>
    </row>
    <row r="12" spans="1:10" ht="12.75">
      <c r="A12" s="14"/>
      <c r="B12" s="15" t="s">
        <v>64</v>
      </c>
      <c r="C12" s="16" t="s">
        <v>49</v>
      </c>
      <c r="D12" s="12"/>
      <c r="E12" s="84"/>
      <c r="F12" s="78"/>
      <c r="G12" s="113"/>
      <c r="H12" s="14"/>
      <c r="I12" s="124">
        <v>0.3576388888888889</v>
      </c>
      <c r="J12" s="81"/>
    </row>
    <row r="13" spans="1:10" ht="12.75">
      <c r="A13" s="38">
        <v>13</v>
      </c>
      <c r="B13" s="41"/>
      <c r="C13" s="16"/>
      <c r="D13" s="17"/>
      <c r="E13" s="86"/>
      <c r="F13" s="78"/>
      <c r="G13" s="113">
        <v>20</v>
      </c>
      <c r="H13" s="14"/>
      <c r="I13" s="124"/>
      <c r="J13" s="81"/>
    </row>
    <row r="14" spans="1:10" ht="12.75">
      <c r="A14" s="20"/>
      <c r="B14" s="19" t="s">
        <v>31</v>
      </c>
      <c r="C14" s="23" t="s">
        <v>49</v>
      </c>
      <c r="D14" s="24"/>
      <c r="E14" s="85"/>
      <c r="F14" s="79"/>
      <c r="G14" s="114"/>
      <c r="H14" s="20">
        <v>5</v>
      </c>
      <c r="I14" s="125">
        <v>0.37152777777777773</v>
      </c>
      <c r="J14" s="82"/>
    </row>
    <row r="15" spans="1:10" ht="12.75">
      <c r="A15" s="13"/>
      <c r="B15" s="10" t="s">
        <v>31</v>
      </c>
      <c r="C15" s="11" t="s">
        <v>56</v>
      </c>
      <c r="D15" s="12"/>
      <c r="E15" s="83"/>
      <c r="F15" s="77"/>
      <c r="G15" s="121"/>
      <c r="H15" s="13"/>
      <c r="I15" s="123">
        <v>0.37152777777777773</v>
      </c>
      <c r="J15" s="80"/>
    </row>
    <row r="16" spans="1:10" ht="12.75">
      <c r="A16" s="14">
        <v>14</v>
      </c>
      <c r="B16" s="15"/>
      <c r="C16" s="16"/>
      <c r="D16" s="17"/>
      <c r="E16" s="84"/>
      <c r="F16" s="78"/>
      <c r="G16" s="38"/>
      <c r="H16" s="14"/>
      <c r="I16" s="124"/>
      <c r="J16" s="81"/>
    </row>
    <row r="17" spans="1:10" ht="12.75">
      <c r="A17" s="20"/>
      <c r="B17" s="19" t="s">
        <v>45</v>
      </c>
      <c r="C17" s="23" t="s">
        <v>97</v>
      </c>
      <c r="D17" s="24"/>
      <c r="E17" s="85"/>
      <c r="F17" s="79">
        <v>22.9</v>
      </c>
      <c r="G17" s="95">
        <v>30</v>
      </c>
      <c r="H17" s="20">
        <v>5</v>
      </c>
      <c r="I17" s="125">
        <v>0.3923611111111111</v>
      </c>
      <c r="J17" s="82">
        <v>45.8</v>
      </c>
    </row>
    <row r="18" spans="1:10" ht="12.75">
      <c r="A18" s="14"/>
      <c r="B18" s="37" t="s">
        <v>73</v>
      </c>
      <c r="C18" s="16" t="s">
        <v>97</v>
      </c>
      <c r="D18" s="17"/>
      <c r="E18" s="84"/>
      <c r="F18" s="78"/>
      <c r="G18" s="14"/>
      <c r="H18" s="14"/>
      <c r="I18" s="124">
        <v>0.39444444444444443</v>
      </c>
      <c r="J18" s="81"/>
    </row>
    <row r="19" spans="1:10" ht="12.75">
      <c r="A19" s="38">
        <v>15</v>
      </c>
      <c r="B19" s="106" t="s">
        <v>74</v>
      </c>
      <c r="C19" s="107" t="s">
        <v>98</v>
      </c>
      <c r="D19" s="108"/>
      <c r="E19" s="109">
        <v>10.5</v>
      </c>
      <c r="F19" s="78"/>
      <c r="G19" s="14" t="s">
        <v>0</v>
      </c>
      <c r="H19" s="14" t="s">
        <v>15</v>
      </c>
      <c r="I19" s="124"/>
      <c r="J19" s="81"/>
    </row>
    <row r="20" spans="1:10" ht="12.75">
      <c r="A20" s="20" t="s">
        <v>0</v>
      </c>
      <c r="B20" s="19" t="s">
        <v>29</v>
      </c>
      <c r="C20" s="16" t="s">
        <v>99</v>
      </c>
      <c r="D20" s="17"/>
      <c r="E20" s="85" t="s">
        <v>0</v>
      </c>
      <c r="F20" s="79">
        <v>24.6</v>
      </c>
      <c r="G20" s="20">
        <v>30</v>
      </c>
      <c r="H20" s="20">
        <v>5</v>
      </c>
      <c r="I20" s="125">
        <v>0.4152777777777778</v>
      </c>
      <c r="J20" s="81">
        <v>49.2</v>
      </c>
    </row>
    <row r="21" spans="1:10" ht="12.75">
      <c r="A21" s="13"/>
      <c r="B21" s="34" t="s">
        <v>75</v>
      </c>
      <c r="C21" s="11" t="s">
        <v>99</v>
      </c>
      <c r="D21" s="12"/>
      <c r="E21" s="77"/>
      <c r="F21" s="77"/>
      <c r="G21" s="13"/>
      <c r="H21" s="13"/>
      <c r="I21" s="123">
        <v>0.4173611111111111</v>
      </c>
      <c r="J21" s="80"/>
    </row>
    <row r="22" spans="1:10" ht="12.75">
      <c r="A22" s="38">
        <v>16</v>
      </c>
      <c r="B22" s="97" t="s">
        <v>76</v>
      </c>
      <c r="C22" s="107" t="s">
        <v>100</v>
      </c>
      <c r="D22" s="108"/>
      <c r="E22" s="110">
        <v>8.3</v>
      </c>
      <c r="F22" s="78" t="s">
        <v>0</v>
      </c>
      <c r="G22" s="14" t="s">
        <v>0</v>
      </c>
      <c r="H22" s="14" t="s">
        <v>15</v>
      </c>
      <c r="I22" s="124" t="s">
        <v>0</v>
      </c>
      <c r="J22" s="81"/>
    </row>
    <row r="23" spans="1:10" ht="12.75">
      <c r="A23" s="20" t="s">
        <v>0</v>
      </c>
      <c r="B23" s="22" t="s">
        <v>39</v>
      </c>
      <c r="C23" s="23" t="s">
        <v>101</v>
      </c>
      <c r="D23" s="24"/>
      <c r="E23" s="79"/>
      <c r="F23" s="79">
        <v>25.5</v>
      </c>
      <c r="G23" s="20">
        <v>35</v>
      </c>
      <c r="H23" s="20">
        <v>5</v>
      </c>
      <c r="I23" s="125">
        <v>0.44166666666666665</v>
      </c>
      <c r="J23" s="82">
        <v>43.71</v>
      </c>
    </row>
    <row r="24" spans="1:10" ht="12.75">
      <c r="A24" s="14"/>
      <c r="B24" s="37" t="s">
        <v>53</v>
      </c>
      <c r="C24" s="16" t="s">
        <v>101</v>
      </c>
      <c r="D24" s="17"/>
      <c r="E24" s="84"/>
      <c r="F24" s="78"/>
      <c r="G24" s="14"/>
      <c r="H24" s="14"/>
      <c r="I24" s="124">
        <v>0.44375000000000003</v>
      </c>
      <c r="J24" s="81"/>
    </row>
    <row r="25" spans="1:10" ht="12.75">
      <c r="A25" s="14">
        <v>17</v>
      </c>
      <c r="B25" s="106" t="s">
        <v>54</v>
      </c>
      <c r="C25" s="107" t="s">
        <v>102</v>
      </c>
      <c r="D25" s="126"/>
      <c r="E25" s="127">
        <v>7.8</v>
      </c>
      <c r="F25" s="78"/>
      <c r="G25" s="14"/>
      <c r="H25" s="14"/>
      <c r="I25" s="124"/>
      <c r="J25" s="81"/>
    </row>
    <row r="26" spans="1:10" ht="12.75">
      <c r="A26" s="20"/>
      <c r="B26" s="19" t="s">
        <v>59</v>
      </c>
      <c r="C26" s="23" t="s">
        <v>58</v>
      </c>
      <c r="D26" s="24"/>
      <c r="E26" s="85"/>
      <c r="F26" s="79">
        <v>32</v>
      </c>
      <c r="G26" s="20">
        <v>40</v>
      </c>
      <c r="H26" s="20">
        <v>10</v>
      </c>
      <c r="I26" s="125">
        <v>0.47152777777777777</v>
      </c>
      <c r="J26" s="82">
        <v>48</v>
      </c>
    </row>
    <row r="27" spans="1:10" ht="12.75">
      <c r="A27" s="14"/>
      <c r="B27" s="15" t="s">
        <v>59</v>
      </c>
      <c r="C27" s="16" t="s">
        <v>77</v>
      </c>
      <c r="D27" s="17"/>
      <c r="E27" s="84"/>
      <c r="F27" s="78"/>
      <c r="G27" s="96"/>
      <c r="H27" s="14"/>
      <c r="I27" s="124">
        <v>0.47152777777777777</v>
      </c>
      <c r="J27" s="81"/>
    </row>
    <row r="28" spans="1:10" ht="12.75">
      <c r="A28" s="38">
        <v>18</v>
      </c>
      <c r="B28" s="41"/>
      <c r="C28" s="42"/>
      <c r="D28" s="43"/>
      <c r="E28" s="86"/>
      <c r="F28" s="78"/>
      <c r="G28" s="96">
        <v>30</v>
      </c>
      <c r="H28" s="14"/>
      <c r="I28" s="124"/>
      <c r="J28" s="81"/>
    </row>
    <row r="29" spans="1:10" ht="12.75">
      <c r="A29" s="20"/>
      <c r="B29" s="19" t="s">
        <v>34</v>
      </c>
      <c r="C29" s="23" t="s">
        <v>77</v>
      </c>
      <c r="D29" s="24"/>
      <c r="E29" s="85"/>
      <c r="F29" s="79"/>
      <c r="G29" s="111"/>
      <c r="H29" s="20">
        <v>5</v>
      </c>
      <c r="I29" s="125">
        <v>0.4923611111111111</v>
      </c>
      <c r="J29" s="82"/>
    </row>
    <row r="30" spans="1:10" ht="12.75">
      <c r="A30" s="30"/>
      <c r="B30" s="21" t="s">
        <v>34</v>
      </c>
      <c r="C30" s="11" t="s">
        <v>56</v>
      </c>
      <c r="D30" s="12"/>
      <c r="E30" s="83"/>
      <c r="F30" s="77"/>
      <c r="G30" s="121"/>
      <c r="H30" s="13"/>
      <c r="I30" s="123">
        <v>0.4923611111111111</v>
      </c>
      <c r="J30" s="80"/>
    </row>
    <row r="31" spans="1:10" ht="12.75">
      <c r="A31" s="31">
        <v>19</v>
      </c>
      <c r="B31" s="33"/>
      <c r="C31" s="16"/>
      <c r="D31" s="17"/>
      <c r="E31" s="84"/>
      <c r="F31" s="78"/>
      <c r="G31" s="38"/>
      <c r="H31" s="14"/>
      <c r="I31" s="124"/>
      <c r="J31" s="81"/>
    </row>
    <row r="32" spans="1:10" ht="12.75">
      <c r="A32" s="32"/>
      <c r="B32" s="19" t="s">
        <v>50</v>
      </c>
      <c r="C32" s="23" t="s">
        <v>97</v>
      </c>
      <c r="D32" s="24"/>
      <c r="E32" s="85"/>
      <c r="F32" s="79">
        <v>22.9</v>
      </c>
      <c r="G32" s="95">
        <v>30</v>
      </c>
      <c r="H32" s="20">
        <v>5</v>
      </c>
      <c r="I32" s="125">
        <v>0.5131944444444444</v>
      </c>
      <c r="J32" s="82">
        <v>45.8</v>
      </c>
    </row>
    <row r="33" spans="1:10" ht="12.75">
      <c r="A33" s="14"/>
      <c r="B33" s="37" t="s">
        <v>78</v>
      </c>
      <c r="C33" s="16" t="s">
        <v>97</v>
      </c>
      <c r="D33" s="17"/>
      <c r="E33" s="84"/>
      <c r="F33" s="78"/>
      <c r="G33" s="14"/>
      <c r="H33" s="14"/>
      <c r="I33" s="124">
        <v>0.5152777777777778</v>
      </c>
      <c r="J33" s="81"/>
    </row>
    <row r="34" spans="1:10" ht="12.75">
      <c r="A34" s="38">
        <v>20</v>
      </c>
      <c r="B34" s="106" t="s">
        <v>79</v>
      </c>
      <c r="C34" s="107" t="s">
        <v>98</v>
      </c>
      <c r="D34" s="108"/>
      <c r="E34" s="109">
        <v>10.5</v>
      </c>
      <c r="F34" s="78"/>
      <c r="G34" s="14" t="s">
        <v>0</v>
      </c>
      <c r="H34" s="14" t="s">
        <v>15</v>
      </c>
      <c r="I34" s="124"/>
      <c r="J34" s="81"/>
    </row>
    <row r="35" spans="1:10" ht="12.75">
      <c r="A35" s="20" t="s">
        <v>0</v>
      </c>
      <c r="B35" s="19" t="s">
        <v>51</v>
      </c>
      <c r="C35" s="16" t="s">
        <v>99</v>
      </c>
      <c r="D35" s="17"/>
      <c r="E35" s="85" t="s">
        <v>0</v>
      </c>
      <c r="F35" s="79">
        <v>24.6</v>
      </c>
      <c r="G35" s="20">
        <v>30</v>
      </c>
      <c r="H35" s="20">
        <v>5</v>
      </c>
      <c r="I35" s="125">
        <v>0.5361111111111111</v>
      </c>
      <c r="J35" s="81">
        <v>49.2</v>
      </c>
    </row>
    <row r="36" spans="1:10" ht="12.75">
      <c r="A36" s="13"/>
      <c r="B36" s="34" t="s">
        <v>80</v>
      </c>
      <c r="C36" s="11" t="s">
        <v>99</v>
      </c>
      <c r="D36" s="12"/>
      <c r="E36" s="77"/>
      <c r="F36" s="77"/>
      <c r="G36" s="13"/>
      <c r="H36" s="13"/>
      <c r="I36" s="123">
        <v>0.5381944444444444</v>
      </c>
      <c r="J36" s="80"/>
    </row>
    <row r="37" spans="1:10" ht="12.75">
      <c r="A37" s="38">
        <v>21</v>
      </c>
      <c r="B37" s="97" t="s">
        <v>81</v>
      </c>
      <c r="C37" s="107" t="s">
        <v>100</v>
      </c>
      <c r="D37" s="108"/>
      <c r="E37" s="110">
        <v>8.3</v>
      </c>
      <c r="F37" s="78" t="s">
        <v>0</v>
      </c>
      <c r="G37" s="14" t="s">
        <v>0</v>
      </c>
      <c r="H37" s="14" t="s">
        <v>15</v>
      </c>
      <c r="I37" s="124" t="s">
        <v>0</v>
      </c>
      <c r="J37" s="81"/>
    </row>
    <row r="38" spans="1:10" ht="12.75">
      <c r="A38" s="20" t="s">
        <v>0</v>
      </c>
      <c r="B38" s="22" t="s">
        <v>52</v>
      </c>
      <c r="C38" s="23" t="s">
        <v>101</v>
      </c>
      <c r="D38" s="24"/>
      <c r="E38" s="79"/>
      <c r="F38" s="79">
        <v>25.5</v>
      </c>
      <c r="G38" s="20">
        <v>35</v>
      </c>
      <c r="H38" s="20">
        <v>5</v>
      </c>
      <c r="I38" s="125">
        <v>0.5625</v>
      </c>
      <c r="J38" s="82">
        <v>43.71</v>
      </c>
    </row>
    <row r="39" spans="1:10" ht="12.75">
      <c r="A39" s="30"/>
      <c r="B39" s="37" t="s">
        <v>82</v>
      </c>
      <c r="C39" s="16" t="s">
        <v>101</v>
      </c>
      <c r="D39" s="17"/>
      <c r="E39" s="84"/>
      <c r="F39" s="78"/>
      <c r="G39" s="14"/>
      <c r="H39" s="14"/>
      <c r="I39" s="124">
        <v>0.5645833333333333</v>
      </c>
      <c r="J39" s="81"/>
    </row>
    <row r="40" spans="1:10" ht="12.75">
      <c r="A40" s="31">
        <v>22</v>
      </c>
      <c r="B40" s="106" t="s">
        <v>83</v>
      </c>
      <c r="C40" s="107" t="s">
        <v>102</v>
      </c>
      <c r="D40" s="126"/>
      <c r="E40" s="127">
        <v>7.8</v>
      </c>
      <c r="F40" s="78"/>
      <c r="G40" s="14"/>
      <c r="H40" s="14"/>
      <c r="I40" s="124"/>
      <c r="J40" s="81"/>
    </row>
    <row r="41" spans="1:10" ht="12.75">
      <c r="A41" s="32"/>
      <c r="B41" s="19" t="s">
        <v>55</v>
      </c>
      <c r="C41" s="23" t="s">
        <v>46</v>
      </c>
      <c r="D41" s="24"/>
      <c r="E41" s="85"/>
      <c r="F41" s="79">
        <v>32</v>
      </c>
      <c r="G41" s="20">
        <v>40</v>
      </c>
      <c r="H41" s="20">
        <v>10</v>
      </c>
      <c r="I41" s="125">
        <v>0.5923611111111111</v>
      </c>
      <c r="J41" s="82">
        <v>48</v>
      </c>
    </row>
    <row r="42" spans="1:10" ht="12.75">
      <c r="A42" s="25"/>
      <c r="B42" s="26"/>
      <c r="C42" s="27"/>
      <c r="D42" s="27"/>
      <c r="E42" s="98"/>
      <c r="F42" s="98"/>
      <c r="G42" s="25"/>
      <c r="H42" s="25"/>
      <c r="I42" s="100"/>
      <c r="J42" s="99"/>
    </row>
    <row r="43" spans="1:10" ht="12.75">
      <c r="A43" s="25"/>
      <c r="B43" s="26"/>
      <c r="C43" s="27"/>
      <c r="D43" s="27"/>
      <c r="E43" s="98"/>
      <c r="F43" s="98"/>
      <c r="G43" s="25"/>
      <c r="H43" s="25"/>
      <c r="I43" s="100"/>
      <c r="J43" s="99"/>
    </row>
    <row r="44" spans="1:10" ht="12.75">
      <c r="A44" s="25"/>
      <c r="B44" s="26"/>
      <c r="C44" s="27"/>
      <c r="D44" s="27"/>
      <c r="E44" s="98"/>
      <c r="F44" s="98"/>
      <c r="G44" s="25"/>
      <c r="H44" s="25"/>
      <c r="I44" s="100"/>
      <c r="J44" s="99"/>
    </row>
    <row r="45" spans="1:10" ht="12.75">
      <c r="A45" s="25"/>
      <c r="B45" s="26"/>
      <c r="C45" s="101" t="s">
        <v>37</v>
      </c>
      <c r="D45" s="102"/>
      <c r="E45" s="103">
        <f>+E19+E22+E25+E34+E37+E40</f>
        <v>53.2</v>
      </c>
      <c r="F45" s="104" t="s">
        <v>19</v>
      </c>
      <c r="G45" s="105">
        <f>+E45/E47</f>
        <v>0.2524916943521595</v>
      </c>
      <c r="H45" s="25"/>
      <c r="I45" s="28"/>
      <c r="J45" s="45"/>
    </row>
    <row r="46" spans="3:7" ht="12.75">
      <c r="C46" s="52" t="s">
        <v>35</v>
      </c>
      <c r="D46" s="67"/>
      <c r="E46" s="87">
        <f>SUM(F11+F17+F20+F23+F26+F32+F35+F38+F41)-(E19+E22+E25+E34+E37+E40)</f>
        <v>157.5</v>
      </c>
      <c r="F46" s="53" t="s">
        <v>19</v>
      </c>
      <c r="G46" s="69">
        <f>+E46/E47</f>
        <v>0.7475083056478405</v>
      </c>
    </row>
    <row r="47" spans="3:7" ht="12.75">
      <c r="C47" s="65" t="s">
        <v>24</v>
      </c>
      <c r="D47" s="68"/>
      <c r="E47" s="88">
        <f>+E45+E46</f>
        <v>210.7</v>
      </c>
      <c r="F47" s="66" t="s">
        <v>19</v>
      </c>
      <c r="G47" s="70">
        <v>1</v>
      </c>
    </row>
    <row r="51" spans="3:7" ht="15.75">
      <c r="C51" s="143" t="s">
        <v>38</v>
      </c>
      <c r="D51" s="144"/>
      <c r="E51" s="144"/>
      <c r="F51" s="144"/>
      <c r="G51" s="145"/>
    </row>
    <row r="52" spans="3:7" ht="15">
      <c r="C52" s="46" t="s">
        <v>36</v>
      </c>
      <c r="D52" s="71"/>
      <c r="E52" s="89">
        <f>+Sábado!E43+Domingo!E45</f>
        <v>110.20000000000002</v>
      </c>
      <c r="F52" s="47" t="s">
        <v>19</v>
      </c>
      <c r="G52" s="74">
        <f>+E52/E54</f>
        <v>0.2614472123368921</v>
      </c>
    </row>
    <row r="53" spans="3:7" ht="15">
      <c r="C53" s="50" t="s">
        <v>20</v>
      </c>
      <c r="D53" s="72"/>
      <c r="E53" s="90">
        <f>+Sábado!E44+Domingo!E46</f>
        <v>311.3</v>
      </c>
      <c r="F53" s="51" t="s">
        <v>19</v>
      </c>
      <c r="G53" s="75">
        <f>+E53/E54</f>
        <v>0.738552787663108</v>
      </c>
    </row>
    <row r="54" spans="3:7" ht="15.75">
      <c r="C54" s="48" t="s">
        <v>23</v>
      </c>
      <c r="D54" s="73"/>
      <c r="E54" s="91">
        <f>+E52+E53</f>
        <v>421.5</v>
      </c>
      <c r="F54" s="49" t="s">
        <v>19</v>
      </c>
      <c r="G54" s="76">
        <v>1</v>
      </c>
    </row>
  </sheetData>
  <sheetProtection/>
  <mergeCells count="7">
    <mergeCell ref="C51:G51"/>
    <mergeCell ref="J6:J8"/>
    <mergeCell ref="C7:D7"/>
    <mergeCell ref="E6:F6"/>
    <mergeCell ref="H5:J5"/>
    <mergeCell ref="A1:J1"/>
    <mergeCell ref="A4:J4"/>
  </mergeCells>
  <printOptions/>
  <pageMargins left="0.23622047244094488" right="0.03937007874015748" top="0.15748031496062992" bottom="0.15748031496062992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Mesa W.</dc:creator>
  <cp:keywords/>
  <dc:description/>
  <cp:lastModifiedBy>Juan Carlos</cp:lastModifiedBy>
  <cp:lastPrinted>2015-10-19T13:22:59Z</cp:lastPrinted>
  <dcterms:created xsi:type="dcterms:W3CDTF">2004-03-20T17:03:13Z</dcterms:created>
  <dcterms:modified xsi:type="dcterms:W3CDTF">2016-02-08T12:43:59Z</dcterms:modified>
  <cp:category/>
  <cp:version/>
  <cp:contentType/>
  <cp:contentStatus/>
</cp:coreProperties>
</file>